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emf" ContentType="image/x-emf"/>
  <Default Extension="jpeg" ContentType="image/jpeg"/>
  <Default Extension="png" ContentType="image/png"/>
  <Default Extension="rels" ContentType="application/vnd.openxmlformats-package.relationships+xml"/>
  <Default Extension="tiff" ContentType="image/tiff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iagrams/data1.xml" ContentType="application/vnd.openxmlformats-officedocument.drawingml.diagramData+xml"/>
  <Override PartName="/xl/diagrams/layout1.xml" ContentType="application/vnd.openxmlformats-officedocument.drawingml.diagramLayout+xml"/>
  <Override PartName="/xl/diagrams/quickStyle1.xml" ContentType="application/vnd.openxmlformats-officedocument.drawingml.diagramStyle+xml"/>
  <Override PartName="/xl/diagrams/colors1.xml" ContentType="application/vnd.openxmlformats-officedocument.drawingml.diagramColors+xml"/>
  <Override PartName="/xl/diagrams/drawing1.xml" ContentType="application/vnd.ms-office.drawingml.diagram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omments1.xml" ContentType="application/vnd.openxmlformats-officedocument.spreadsheetml.comments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comments2.xml" ContentType="application/vnd.openxmlformats-officedocument.spreadsheetml.comments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chart3.xml" ContentType="application/vnd.openxmlformats-officedocument.drawingml.chart+xml"/>
  <Override PartName="/xl/charts/chart4.xml" ContentType="application/vnd.openxmlformats-officedocument.drawingml.chart+xml"/>
  <Override PartName="/xl/charts/chart5.xml" ContentType="application/vnd.openxmlformats-officedocument.drawingml.chart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charts/chart8.xml" ContentType="application/vnd.openxmlformats-officedocument.drawingml.chart+xml"/>
  <Override PartName="/xl/charts/chart9.xml" ContentType="application/vnd.openxmlformats-officedocument.drawingml.chart+xml"/>
  <Override PartName="/xl/charts/chart10.xml" ContentType="application/vnd.openxmlformats-officedocument.drawingml.chart+xml"/>
  <Override PartName="/xl/charts/chart11.xml" ContentType="application/vnd.openxmlformats-officedocument.drawingml.chart+xml"/>
  <Override PartName="/xl/charts/chart12.xml" ContentType="application/vnd.openxmlformats-officedocument.drawingml.chart+xml"/>
  <Override PartName="/xl/charts/chart13.xml" ContentType="application/vnd.openxmlformats-officedocument.drawingml.chart+xml"/>
  <Override PartName="/xl/charts/chart14.xml" ContentType="application/vnd.openxmlformats-officedocument.drawingml.chart+xml"/>
  <Override PartName="/xl/drawings/drawing13.xml" ContentType="application/vnd.openxmlformats-officedocument.drawing+xml"/>
  <Override PartName="/xl/charts/chart15.xml" ContentType="application/vnd.openxmlformats-officedocument.drawingml.chart+xml"/>
  <Override PartName="/xl/charts/chart16.xml" ContentType="application/vnd.openxmlformats-officedocument.drawingml.chart+xml"/>
  <Override PartName="/xl/charts/chart17.xml" ContentType="application/vnd.openxmlformats-officedocument.drawingml.chart+xml"/>
  <Override PartName="/xl/charts/chart18.xml" ContentType="application/vnd.openxmlformats-officedocument.drawingml.chart+xml"/>
  <Override PartName="/xl/charts/chart19.xml" ContentType="application/vnd.openxmlformats-officedocument.drawingml.chart+xml"/>
  <Override PartName="/xl/charts/chart20.xml" ContentType="application/vnd.openxmlformats-officedocument.drawingml.chart+xml"/>
  <Override PartName="/xl/charts/chart21.xml" ContentType="application/vnd.openxmlformats-officedocument.drawingml.chart+xml"/>
  <Override PartName="/xl/charts/chart22.xml" ContentType="application/vnd.openxmlformats-officedocument.drawingml.chart+xml"/>
  <Override PartName="/xl/charts/chart23.xml" ContentType="application/vnd.openxmlformats-officedocument.drawingml.chart+xml"/>
  <Override PartName="/xl/charts/chart24.xml" ContentType="application/vnd.openxmlformats-officedocument.drawingml.chart+xml"/>
  <Override PartName="/xl/charts/chart25.xml" ContentType="application/vnd.openxmlformats-officedocument.drawingml.chart+xml"/>
  <Override PartName="/xl/charts/chart26.xml" ContentType="application/vnd.openxmlformats-officedocument.drawingml.chart+xml"/>
  <Override PartName="/xl/charts/chart27.xml" ContentType="application/vnd.openxmlformats-officedocument.drawingml.chart+xml"/>
  <Override PartName="/xl/charts/chart28.xml" ContentType="application/vnd.openxmlformats-officedocument.drawingml.chart+xml"/>
  <Override PartName="/xl/charts/chart29.xml" ContentType="application/vnd.openxmlformats-officedocument.drawingml.chart+xml"/>
  <Override PartName="/xl/charts/chart30.xml" ContentType="application/vnd.openxmlformats-officedocument.drawingml.chart+xml"/>
  <Override PartName="/xl/drawings/drawing14.xml" ContentType="application/vnd.openxmlformats-officedocument.drawing+xml"/>
  <Override PartName="/xl/comments3.xml" ContentType="application/vnd.openxmlformats-officedocument.spreadsheetml.comments+xml"/>
  <Override PartName="/xl/charts/chart31.xml" ContentType="application/vnd.openxmlformats-officedocument.drawingml.chart+xml"/>
  <Override PartName="/xl/charts/chart32.xml" ContentType="application/vnd.openxmlformats-officedocument.drawingml.chart+xml"/>
  <Override PartName="/xl/charts/chart33.xml" ContentType="application/vnd.openxmlformats-officedocument.drawingml.chart+xml"/>
  <Override PartName="/xl/charts/chart34.xml" ContentType="application/vnd.openxmlformats-officedocument.drawingml.chart+xml"/>
  <Override PartName="/xl/charts/chart35.xml" ContentType="application/vnd.openxmlformats-officedocument.drawingml.chart+xml"/>
  <Override PartName="/xl/charts/chart36.xml" ContentType="application/vnd.openxmlformats-officedocument.drawingml.chart+xml"/>
  <Override PartName="/xl/charts/chart37.xml" ContentType="application/vnd.openxmlformats-officedocument.drawingml.chart+xml"/>
  <Override PartName="/xl/charts/chart38.xml" ContentType="application/vnd.openxmlformats-officedocument.drawingml.chart+xml"/>
  <Override PartName="/xl/charts/chart39.xml" ContentType="application/vnd.openxmlformats-officedocument.drawingml.chart+xml"/>
  <Override PartName="/xl/charts/chart40.xml" ContentType="application/vnd.openxmlformats-officedocument.drawingml.chart+xml"/>
  <Override PartName="/xl/charts/chart41.xml" ContentType="application/vnd.openxmlformats-officedocument.drawingml.chart+xml"/>
  <Override PartName="/xl/charts/chart42.xml" ContentType="application/vnd.openxmlformats-officedocument.drawingml.chart+xml"/>
  <Override PartName="/xl/charts/chart43.xml" ContentType="application/vnd.openxmlformats-officedocument.drawingml.chart+xml"/>
  <Override PartName="/xl/charts/chart44.xml" ContentType="application/vnd.openxmlformats-officedocument.drawingml.chart+xml"/>
  <Override PartName="/xl/drawings/drawing15.xml" ContentType="application/vnd.openxmlformats-officedocument.drawing+xml"/>
  <Override PartName="/xl/charts/chart45.xml" ContentType="application/vnd.openxmlformats-officedocument.drawingml.chart+xml"/>
  <Override PartName="/xl/charts/chart46.xml" ContentType="application/vnd.openxmlformats-officedocument.drawingml.chart+xml"/>
  <Override PartName="/xl/charts/chart47.xml" ContentType="application/vnd.openxmlformats-officedocument.drawingml.chart+xml"/>
  <Override PartName="/xl/charts/chart48.xml" ContentType="application/vnd.openxmlformats-officedocument.drawingml.chart+xml"/>
  <Override PartName="/xl/charts/chart49.xml" ContentType="application/vnd.openxmlformats-officedocument.drawingml.chart+xml"/>
  <Override PartName="/xl/charts/chart50.xml" ContentType="application/vnd.openxmlformats-officedocument.drawingml.chart+xml"/>
  <Override PartName="/xl/charts/chart51.xml" ContentType="application/vnd.openxmlformats-officedocument.drawingml.chart+xml"/>
  <Override PartName="/xl/charts/chart52.xml" ContentType="application/vnd.openxmlformats-officedocument.drawingml.chart+xml"/>
  <Override PartName="/xl/charts/chart53.xml" ContentType="application/vnd.openxmlformats-officedocument.drawingml.chart+xml"/>
  <Override PartName="/xl/charts/chart54.xml" ContentType="application/vnd.openxmlformats-officedocument.drawingml.chart+xml"/>
  <Override PartName="/xl/charts/chart55.xml" ContentType="application/vnd.openxmlformats-officedocument.drawingml.chart+xml"/>
  <Override PartName="/xl/charts/chart56.xml" ContentType="application/vnd.openxmlformats-officedocument.drawingml.chart+xml"/>
  <Override PartName="/xl/charts/chart57.xml" ContentType="application/vnd.openxmlformats-officedocument.drawingml.chart+xml"/>
  <Override PartName="/xl/charts/chart58.xml" ContentType="application/vnd.openxmlformats-officedocument.drawingml.chart+xml"/>
  <Override PartName="/xl/charts/chart59.xml" ContentType="application/vnd.openxmlformats-officedocument.drawingml.chart+xml"/>
  <Override PartName="/xl/charts/chart60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4527"/>
  <workbookPr hidePivotFieldList="1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\\srvad01\FolderRedirections\jdesproges-gotteron\Mes Documents\_JeanDG\2021 JDG Space\__DAC\211299 Livrable final\"/>
    </mc:Choice>
  </mc:AlternateContent>
  <xr:revisionPtr revIDLastSave="0" documentId="13_ncr:1_{ED523B3D-E2C8-4877-82F3-CA31F32A1800}" xr6:coauthVersionLast="47" xr6:coauthVersionMax="47" xr10:uidLastSave="{00000000-0000-0000-0000-000000000000}"/>
  <bookViews>
    <workbookView xWindow="-108" yWindow="816" windowWidth="23256" windowHeight="12252" tabRatio="760" xr2:uid="{00000000-000D-0000-FFFF-FFFF00000000}"/>
  </bookViews>
  <sheets>
    <sheet name="!!! A LIRE EN PREMIER !!!" sheetId="8" r:id="rId1"/>
    <sheet name="GUIDE UTILISATEUR " sheetId="1" r:id="rId2"/>
    <sheet name="EXIGENCES PREVISIONS" sheetId="23" r:id="rId3"/>
    <sheet name="RECOMMANDATIONS ALEAS" sheetId="24" r:id="rId4"/>
    <sheet name="APPROCHE" sheetId="25" r:id="rId5"/>
    <sheet name="PROCESSUS à suivre &gt;" sheetId="26" r:id="rId6"/>
    <sheet name="1 - SEGMENTER EN FAMILLES" sheetId="5" r:id="rId7"/>
    <sheet name="2 - CREER UNE GAMME TYPE" sheetId="3" r:id="rId8"/>
    <sheet name="3 -RENSEIGNER LES PREVISIONS" sheetId="7" r:id="rId9"/>
    <sheet name="4 - IDENTIFIER LES ECARTS" sheetId="20" r:id="rId10"/>
    <sheet name="5 - LANCER DES ACTIONS" sheetId="21" r:id="rId11"/>
    <sheet name="TABLEAU DACCCOTA à compléter " sheetId="2" r:id="rId12"/>
    <sheet name="GRAPHIQUE DACCCOTA automatique" sheetId="11" r:id="rId13"/>
    <sheet name="PLAN ACTION DACCCOTA  " sheetId="19" r:id="rId14"/>
    <sheet name="&lt;&lt; Exemple TABLEAU" sheetId="17" r:id="rId15"/>
    <sheet name="&lt;&lt; Exemple GRAPHIQUES exemples" sheetId="18" r:id="rId16"/>
    <sheet name="&lt;&lt; Exemple PLAN ACTION" sheetId="22" r:id="rId17"/>
  </sheets>
  <calcPr calcId="181029"/>
  <extLst>
    <ext xmlns:xcalcf="http://schemas.microsoft.com/office/spreadsheetml/2018/calcfeatures" uri="{B58B0392-4F1F-4190-BB64-5DF3571DCE5F}">
      <xcalcf:calcFeatures>
        <xcalcf:feature name="microsoft.com:RD"/>
        <xcalcf:feature name="microsoft.com:FV"/>
        <xcalcf:feature name="microsoft.com:LE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J165" i="17" l="1"/>
  <c r="P218" i="17"/>
  <c r="O218" i="17"/>
  <c r="N218" i="17"/>
  <c r="M218" i="17"/>
  <c r="L218" i="17"/>
  <c r="K218" i="17"/>
  <c r="J218" i="17"/>
  <c r="I218" i="17"/>
  <c r="H218" i="17"/>
  <c r="G218" i="17"/>
  <c r="F218" i="17"/>
  <c r="E218" i="17"/>
  <c r="P217" i="17"/>
  <c r="O217" i="17"/>
  <c r="N217" i="17"/>
  <c r="M217" i="17"/>
  <c r="L217" i="17"/>
  <c r="K217" i="17"/>
  <c r="J217" i="17"/>
  <c r="I217" i="17"/>
  <c r="H217" i="17"/>
  <c r="G217" i="17"/>
  <c r="F217" i="17"/>
  <c r="E217" i="17"/>
  <c r="P216" i="17"/>
  <c r="O216" i="17"/>
  <c r="N216" i="17"/>
  <c r="M216" i="17"/>
  <c r="L216" i="17"/>
  <c r="K216" i="17"/>
  <c r="J216" i="17"/>
  <c r="I216" i="17"/>
  <c r="H216" i="17"/>
  <c r="G216" i="17"/>
  <c r="F216" i="17"/>
  <c r="E216" i="17"/>
  <c r="P215" i="17"/>
  <c r="O215" i="17"/>
  <c r="N215" i="17"/>
  <c r="M215" i="17"/>
  <c r="L215" i="17"/>
  <c r="K215" i="17"/>
  <c r="J215" i="17"/>
  <c r="I215" i="17"/>
  <c r="H215" i="17"/>
  <c r="G215" i="17"/>
  <c r="F215" i="17"/>
  <c r="E215" i="17"/>
  <c r="P214" i="17"/>
  <c r="O214" i="17"/>
  <c r="N214" i="17"/>
  <c r="M214" i="17"/>
  <c r="L214" i="17"/>
  <c r="K214" i="17"/>
  <c r="J214" i="17"/>
  <c r="I214" i="17"/>
  <c r="H214" i="17"/>
  <c r="G214" i="17"/>
  <c r="F214" i="17"/>
  <c r="E214" i="17"/>
  <c r="P213" i="17"/>
  <c r="O213" i="17"/>
  <c r="N213" i="17"/>
  <c r="M213" i="17"/>
  <c r="L213" i="17"/>
  <c r="K213" i="17"/>
  <c r="J213" i="17"/>
  <c r="I213" i="17"/>
  <c r="H213" i="17"/>
  <c r="G213" i="17"/>
  <c r="F213" i="17"/>
  <c r="E213" i="17"/>
  <c r="P211" i="17"/>
  <c r="O211" i="17"/>
  <c r="N211" i="17"/>
  <c r="M211" i="17"/>
  <c r="L211" i="17"/>
  <c r="K211" i="17"/>
  <c r="J211" i="17"/>
  <c r="I211" i="17"/>
  <c r="H211" i="17"/>
  <c r="G211" i="17"/>
  <c r="F211" i="17"/>
  <c r="E211" i="17"/>
  <c r="P210" i="17"/>
  <c r="O210" i="17"/>
  <c r="N210" i="17"/>
  <c r="M210" i="17"/>
  <c r="L210" i="17"/>
  <c r="K210" i="17"/>
  <c r="J210" i="17"/>
  <c r="I210" i="17"/>
  <c r="H210" i="17"/>
  <c r="G210" i="17"/>
  <c r="F210" i="17"/>
  <c r="E210" i="17"/>
  <c r="P209" i="17"/>
  <c r="O209" i="17"/>
  <c r="N209" i="17"/>
  <c r="M209" i="17"/>
  <c r="L209" i="17"/>
  <c r="K209" i="17"/>
  <c r="J209" i="17"/>
  <c r="I209" i="17"/>
  <c r="H209" i="17"/>
  <c r="G209" i="17"/>
  <c r="F209" i="17"/>
  <c r="E209" i="17"/>
  <c r="P208" i="17"/>
  <c r="O208" i="17"/>
  <c r="N208" i="17"/>
  <c r="M208" i="17"/>
  <c r="L208" i="17"/>
  <c r="K208" i="17"/>
  <c r="J208" i="17"/>
  <c r="I208" i="17"/>
  <c r="H208" i="17"/>
  <c r="G208" i="17"/>
  <c r="F208" i="17"/>
  <c r="E208" i="17"/>
  <c r="P207" i="17"/>
  <c r="O207" i="17"/>
  <c r="N207" i="17"/>
  <c r="M207" i="17"/>
  <c r="L207" i="17"/>
  <c r="K207" i="17"/>
  <c r="J207" i="17"/>
  <c r="I207" i="17"/>
  <c r="H207" i="17"/>
  <c r="G207" i="17"/>
  <c r="F207" i="17"/>
  <c r="E207" i="17"/>
  <c r="P206" i="17"/>
  <c r="O206" i="17"/>
  <c r="N206" i="17"/>
  <c r="M206" i="17"/>
  <c r="L206" i="17"/>
  <c r="K206" i="17"/>
  <c r="J206" i="17"/>
  <c r="I206" i="17"/>
  <c r="H206" i="17"/>
  <c r="G206" i="17"/>
  <c r="F206" i="17"/>
  <c r="E206" i="17"/>
  <c r="P204" i="17"/>
  <c r="O204" i="17"/>
  <c r="N204" i="17"/>
  <c r="M204" i="17"/>
  <c r="L204" i="17"/>
  <c r="K204" i="17"/>
  <c r="J204" i="17"/>
  <c r="I204" i="17"/>
  <c r="H204" i="17"/>
  <c r="G204" i="17"/>
  <c r="F204" i="17"/>
  <c r="E204" i="17"/>
  <c r="P203" i="17"/>
  <c r="O203" i="17"/>
  <c r="N203" i="17"/>
  <c r="M203" i="17"/>
  <c r="L203" i="17"/>
  <c r="K203" i="17"/>
  <c r="J203" i="17"/>
  <c r="I203" i="17"/>
  <c r="H203" i="17"/>
  <c r="G203" i="17"/>
  <c r="F203" i="17"/>
  <c r="E203" i="17"/>
  <c r="P202" i="17"/>
  <c r="O202" i="17"/>
  <c r="N202" i="17"/>
  <c r="M202" i="17"/>
  <c r="L202" i="17"/>
  <c r="K202" i="17"/>
  <c r="J202" i="17"/>
  <c r="I202" i="17"/>
  <c r="H202" i="17"/>
  <c r="G202" i="17"/>
  <c r="F202" i="17"/>
  <c r="E202" i="17"/>
  <c r="P201" i="17"/>
  <c r="O201" i="17"/>
  <c r="N201" i="17"/>
  <c r="M201" i="17"/>
  <c r="L201" i="17"/>
  <c r="K201" i="17"/>
  <c r="J201" i="17"/>
  <c r="I201" i="17"/>
  <c r="H201" i="17"/>
  <c r="G201" i="17"/>
  <c r="F201" i="17"/>
  <c r="E201" i="17"/>
  <c r="P200" i="17"/>
  <c r="O200" i="17"/>
  <c r="N200" i="17"/>
  <c r="M200" i="17"/>
  <c r="L200" i="17"/>
  <c r="K200" i="17"/>
  <c r="J200" i="17"/>
  <c r="I200" i="17"/>
  <c r="H200" i="17"/>
  <c r="G200" i="17"/>
  <c r="F200" i="17"/>
  <c r="E200" i="17"/>
  <c r="P199" i="17"/>
  <c r="O199" i="17"/>
  <c r="N199" i="17"/>
  <c r="M199" i="17"/>
  <c r="L199" i="17"/>
  <c r="K199" i="17"/>
  <c r="J199" i="17"/>
  <c r="I199" i="17"/>
  <c r="H199" i="17"/>
  <c r="G199" i="17"/>
  <c r="F199" i="17"/>
  <c r="E199" i="17"/>
  <c r="P197" i="17"/>
  <c r="O197" i="17"/>
  <c r="N197" i="17"/>
  <c r="M197" i="17"/>
  <c r="L197" i="17"/>
  <c r="K197" i="17"/>
  <c r="J197" i="17"/>
  <c r="I197" i="17"/>
  <c r="H197" i="17"/>
  <c r="G197" i="17"/>
  <c r="F197" i="17"/>
  <c r="E197" i="17"/>
  <c r="P196" i="17"/>
  <c r="O196" i="17"/>
  <c r="N196" i="17"/>
  <c r="M196" i="17"/>
  <c r="L196" i="17"/>
  <c r="K196" i="17"/>
  <c r="J196" i="17"/>
  <c r="I196" i="17"/>
  <c r="H196" i="17"/>
  <c r="G196" i="17"/>
  <c r="F196" i="17"/>
  <c r="E196" i="17"/>
  <c r="P195" i="17"/>
  <c r="O195" i="17"/>
  <c r="N195" i="17"/>
  <c r="M195" i="17"/>
  <c r="L195" i="17"/>
  <c r="K195" i="17"/>
  <c r="J195" i="17"/>
  <c r="I195" i="17"/>
  <c r="H195" i="17"/>
  <c r="G195" i="17"/>
  <c r="F195" i="17"/>
  <c r="E195" i="17"/>
  <c r="P194" i="17"/>
  <c r="O194" i="17"/>
  <c r="N194" i="17"/>
  <c r="M194" i="17"/>
  <c r="L194" i="17"/>
  <c r="K194" i="17"/>
  <c r="J194" i="17"/>
  <c r="I194" i="17"/>
  <c r="H194" i="17"/>
  <c r="G194" i="17"/>
  <c r="F194" i="17"/>
  <c r="E194" i="17"/>
  <c r="P193" i="17"/>
  <c r="O193" i="17"/>
  <c r="N193" i="17"/>
  <c r="M193" i="17"/>
  <c r="L193" i="17"/>
  <c r="K193" i="17"/>
  <c r="J193" i="17"/>
  <c r="I193" i="17"/>
  <c r="H193" i="17"/>
  <c r="G193" i="17"/>
  <c r="F193" i="17"/>
  <c r="E193" i="17"/>
  <c r="P192" i="17"/>
  <c r="O192" i="17"/>
  <c r="N192" i="17"/>
  <c r="M192" i="17"/>
  <c r="L192" i="17"/>
  <c r="K192" i="17"/>
  <c r="J192" i="17"/>
  <c r="I192" i="17"/>
  <c r="H192" i="17"/>
  <c r="G192" i="17"/>
  <c r="F192" i="17"/>
  <c r="E192" i="17"/>
  <c r="P190" i="17"/>
  <c r="O190" i="17"/>
  <c r="N190" i="17"/>
  <c r="M190" i="17"/>
  <c r="L190" i="17"/>
  <c r="K190" i="17"/>
  <c r="J190" i="17"/>
  <c r="I190" i="17"/>
  <c r="H190" i="17"/>
  <c r="G190" i="17"/>
  <c r="F190" i="17"/>
  <c r="E190" i="17"/>
  <c r="P189" i="17"/>
  <c r="O189" i="17"/>
  <c r="N189" i="17"/>
  <c r="M189" i="17"/>
  <c r="L189" i="17"/>
  <c r="K189" i="17"/>
  <c r="J189" i="17"/>
  <c r="I189" i="17"/>
  <c r="H189" i="17"/>
  <c r="G189" i="17"/>
  <c r="F189" i="17"/>
  <c r="E189" i="17"/>
  <c r="P188" i="17"/>
  <c r="O188" i="17"/>
  <c r="N188" i="17"/>
  <c r="M188" i="17"/>
  <c r="L188" i="17"/>
  <c r="K188" i="17"/>
  <c r="J188" i="17"/>
  <c r="I188" i="17"/>
  <c r="H188" i="17"/>
  <c r="G188" i="17"/>
  <c r="F188" i="17"/>
  <c r="E188" i="17"/>
  <c r="P187" i="17"/>
  <c r="O187" i="17"/>
  <c r="N187" i="17"/>
  <c r="M187" i="17"/>
  <c r="L187" i="17"/>
  <c r="K187" i="17"/>
  <c r="J187" i="17"/>
  <c r="I187" i="17"/>
  <c r="H187" i="17"/>
  <c r="G187" i="17"/>
  <c r="F187" i="17"/>
  <c r="E187" i="17"/>
  <c r="P186" i="17"/>
  <c r="O186" i="17"/>
  <c r="N186" i="17"/>
  <c r="M186" i="17"/>
  <c r="L186" i="17"/>
  <c r="K186" i="17"/>
  <c r="J186" i="17"/>
  <c r="I186" i="17"/>
  <c r="H186" i="17"/>
  <c r="G186" i="17"/>
  <c r="F186" i="17"/>
  <c r="E186" i="17"/>
  <c r="P185" i="17"/>
  <c r="O185" i="17"/>
  <c r="N185" i="17"/>
  <c r="M185" i="17"/>
  <c r="L185" i="17"/>
  <c r="K185" i="17"/>
  <c r="J185" i="17"/>
  <c r="I185" i="17"/>
  <c r="H185" i="17"/>
  <c r="G185" i="17"/>
  <c r="F185" i="17"/>
  <c r="E185" i="17"/>
  <c r="P183" i="17"/>
  <c r="O183" i="17"/>
  <c r="N183" i="17"/>
  <c r="M183" i="17"/>
  <c r="L183" i="17"/>
  <c r="K183" i="17"/>
  <c r="J183" i="17"/>
  <c r="I183" i="17"/>
  <c r="H183" i="17"/>
  <c r="G183" i="17"/>
  <c r="F183" i="17"/>
  <c r="E183" i="17"/>
  <c r="P182" i="17"/>
  <c r="O182" i="17"/>
  <c r="N182" i="17"/>
  <c r="M182" i="17"/>
  <c r="L182" i="17"/>
  <c r="K182" i="17"/>
  <c r="J182" i="17"/>
  <c r="I182" i="17"/>
  <c r="H182" i="17"/>
  <c r="G182" i="17"/>
  <c r="F182" i="17"/>
  <c r="E182" i="17"/>
  <c r="P181" i="17"/>
  <c r="O181" i="17"/>
  <c r="N181" i="17"/>
  <c r="M181" i="17"/>
  <c r="L181" i="17"/>
  <c r="K181" i="17"/>
  <c r="J181" i="17"/>
  <c r="I181" i="17"/>
  <c r="H181" i="17"/>
  <c r="G181" i="17"/>
  <c r="F181" i="17"/>
  <c r="E181" i="17"/>
  <c r="P180" i="17"/>
  <c r="O180" i="17"/>
  <c r="N180" i="17"/>
  <c r="M180" i="17"/>
  <c r="L180" i="17"/>
  <c r="K180" i="17"/>
  <c r="J180" i="17"/>
  <c r="I180" i="17"/>
  <c r="H180" i="17"/>
  <c r="G180" i="17"/>
  <c r="F180" i="17"/>
  <c r="E180" i="17"/>
  <c r="P179" i="17"/>
  <c r="O179" i="17"/>
  <c r="N179" i="17"/>
  <c r="M179" i="17"/>
  <c r="L179" i="17"/>
  <c r="K179" i="17"/>
  <c r="J179" i="17"/>
  <c r="I179" i="17"/>
  <c r="H179" i="17"/>
  <c r="G179" i="17"/>
  <c r="F179" i="17"/>
  <c r="E179" i="17"/>
  <c r="P178" i="17"/>
  <c r="O178" i="17"/>
  <c r="N178" i="17"/>
  <c r="M178" i="17"/>
  <c r="L178" i="17"/>
  <c r="K178" i="17"/>
  <c r="J178" i="17"/>
  <c r="I178" i="17"/>
  <c r="H178" i="17"/>
  <c r="G178" i="17"/>
  <c r="F178" i="17"/>
  <c r="E178" i="17"/>
  <c r="P176" i="17"/>
  <c r="O176" i="17"/>
  <c r="N176" i="17"/>
  <c r="M176" i="17"/>
  <c r="L176" i="17"/>
  <c r="K176" i="17"/>
  <c r="J176" i="17"/>
  <c r="I176" i="17"/>
  <c r="H176" i="17"/>
  <c r="G176" i="17"/>
  <c r="F176" i="17"/>
  <c r="E176" i="17"/>
  <c r="P175" i="17"/>
  <c r="O175" i="17"/>
  <c r="N175" i="17"/>
  <c r="M175" i="17"/>
  <c r="L175" i="17"/>
  <c r="K175" i="17"/>
  <c r="J175" i="17"/>
  <c r="I175" i="17"/>
  <c r="H175" i="17"/>
  <c r="G175" i="17"/>
  <c r="F175" i="17"/>
  <c r="E175" i="17"/>
  <c r="P174" i="17"/>
  <c r="O174" i="17"/>
  <c r="N174" i="17"/>
  <c r="M174" i="17"/>
  <c r="L174" i="17"/>
  <c r="K174" i="17"/>
  <c r="J174" i="17"/>
  <c r="I174" i="17"/>
  <c r="H174" i="17"/>
  <c r="G174" i="17"/>
  <c r="F174" i="17"/>
  <c r="E174" i="17"/>
  <c r="P173" i="17"/>
  <c r="O173" i="17"/>
  <c r="N173" i="17"/>
  <c r="M173" i="17"/>
  <c r="L173" i="17"/>
  <c r="K173" i="17"/>
  <c r="J173" i="17"/>
  <c r="I173" i="17"/>
  <c r="H173" i="17"/>
  <c r="G173" i="17"/>
  <c r="F173" i="17"/>
  <c r="E173" i="17"/>
  <c r="P172" i="17"/>
  <c r="O172" i="17"/>
  <c r="N172" i="17"/>
  <c r="M172" i="17"/>
  <c r="L172" i="17"/>
  <c r="K172" i="17"/>
  <c r="J172" i="17"/>
  <c r="I172" i="17"/>
  <c r="H172" i="17"/>
  <c r="G172" i="17"/>
  <c r="F172" i="17"/>
  <c r="E172" i="17"/>
  <c r="P171" i="17"/>
  <c r="O171" i="17"/>
  <c r="N171" i="17"/>
  <c r="M171" i="17"/>
  <c r="L171" i="17"/>
  <c r="K171" i="17"/>
  <c r="J171" i="17"/>
  <c r="I171" i="17"/>
  <c r="H171" i="17"/>
  <c r="G171" i="17"/>
  <c r="F171" i="17"/>
  <c r="E171" i="17"/>
  <c r="P165" i="17"/>
  <c r="O165" i="17"/>
  <c r="N165" i="17"/>
  <c r="M165" i="17"/>
  <c r="L165" i="17"/>
  <c r="K165" i="17"/>
  <c r="I165" i="17"/>
  <c r="H165" i="17"/>
  <c r="G165" i="17"/>
  <c r="F165" i="17"/>
  <c r="E165" i="17"/>
  <c r="P164" i="17"/>
  <c r="O164" i="17"/>
  <c r="N164" i="17"/>
  <c r="M164" i="17"/>
  <c r="L164" i="17"/>
  <c r="K164" i="17"/>
  <c r="J164" i="17"/>
  <c r="I164" i="17"/>
  <c r="H164" i="17"/>
  <c r="G164" i="17"/>
  <c r="F164" i="17"/>
  <c r="E164" i="17"/>
  <c r="P163" i="17"/>
  <c r="O163" i="17"/>
  <c r="N163" i="17"/>
  <c r="M163" i="17"/>
  <c r="L163" i="17"/>
  <c r="K163" i="17"/>
  <c r="J163" i="17"/>
  <c r="I163" i="17"/>
  <c r="H163" i="17"/>
  <c r="G163" i="17"/>
  <c r="F163" i="17"/>
  <c r="E163" i="17"/>
  <c r="P162" i="17"/>
  <c r="O162" i="17"/>
  <c r="N162" i="17"/>
  <c r="M162" i="17"/>
  <c r="L162" i="17"/>
  <c r="K162" i="17"/>
  <c r="J162" i="17"/>
  <c r="I162" i="17"/>
  <c r="H162" i="17"/>
  <c r="G162" i="17"/>
  <c r="F162" i="17"/>
  <c r="E162" i="17"/>
  <c r="P161" i="17"/>
  <c r="O161" i="17"/>
  <c r="N161" i="17"/>
  <c r="M161" i="17"/>
  <c r="L161" i="17"/>
  <c r="K161" i="17"/>
  <c r="J161" i="17"/>
  <c r="I161" i="17"/>
  <c r="H161" i="17"/>
  <c r="G161" i="17"/>
  <c r="F161" i="17"/>
  <c r="E161" i="17"/>
  <c r="P160" i="17"/>
  <c r="O160" i="17"/>
  <c r="N160" i="17"/>
  <c r="M160" i="17"/>
  <c r="L160" i="17"/>
  <c r="K160" i="17"/>
  <c r="J160" i="17"/>
  <c r="I160" i="17"/>
  <c r="H160" i="17"/>
  <c r="G160" i="17"/>
  <c r="F160" i="17"/>
  <c r="E160" i="17"/>
  <c r="P158" i="17"/>
  <c r="O158" i="17"/>
  <c r="N158" i="17"/>
  <c r="M158" i="17"/>
  <c r="L158" i="17"/>
  <c r="K158" i="17"/>
  <c r="J158" i="17"/>
  <c r="I158" i="17"/>
  <c r="H158" i="17"/>
  <c r="G158" i="17"/>
  <c r="F158" i="17"/>
  <c r="E158" i="17"/>
  <c r="P157" i="17"/>
  <c r="O157" i="17"/>
  <c r="N157" i="17"/>
  <c r="M157" i="17"/>
  <c r="L157" i="17"/>
  <c r="K157" i="17"/>
  <c r="J157" i="17"/>
  <c r="I157" i="17"/>
  <c r="H157" i="17"/>
  <c r="G157" i="17"/>
  <c r="F157" i="17"/>
  <c r="E157" i="17"/>
  <c r="P156" i="17"/>
  <c r="O156" i="17"/>
  <c r="N156" i="17"/>
  <c r="M156" i="17"/>
  <c r="L156" i="17"/>
  <c r="K156" i="17"/>
  <c r="J156" i="17"/>
  <c r="I156" i="17"/>
  <c r="H156" i="17"/>
  <c r="G156" i="17"/>
  <c r="F156" i="17"/>
  <c r="E156" i="17"/>
  <c r="P155" i="17"/>
  <c r="O155" i="17"/>
  <c r="N155" i="17"/>
  <c r="M155" i="17"/>
  <c r="L155" i="17"/>
  <c r="K155" i="17"/>
  <c r="J155" i="17"/>
  <c r="I155" i="17"/>
  <c r="H155" i="17"/>
  <c r="G155" i="17"/>
  <c r="F155" i="17"/>
  <c r="E155" i="17"/>
  <c r="P154" i="17"/>
  <c r="O154" i="17"/>
  <c r="N154" i="17"/>
  <c r="M154" i="17"/>
  <c r="L154" i="17"/>
  <c r="K154" i="17"/>
  <c r="J154" i="17"/>
  <c r="I154" i="17"/>
  <c r="H154" i="17"/>
  <c r="G154" i="17"/>
  <c r="F154" i="17"/>
  <c r="E154" i="17"/>
  <c r="P153" i="17"/>
  <c r="O153" i="17"/>
  <c r="N153" i="17"/>
  <c r="M153" i="17"/>
  <c r="L153" i="17"/>
  <c r="K153" i="17"/>
  <c r="J153" i="17"/>
  <c r="I153" i="17"/>
  <c r="H153" i="17"/>
  <c r="G153" i="17"/>
  <c r="F153" i="17"/>
  <c r="E153" i="17"/>
  <c r="P151" i="17"/>
  <c r="O151" i="17"/>
  <c r="N151" i="17"/>
  <c r="M151" i="17"/>
  <c r="L151" i="17"/>
  <c r="K151" i="17"/>
  <c r="J151" i="17"/>
  <c r="I151" i="17"/>
  <c r="H151" i="17"/>
  <c r="G151" i="17"/>
  <c r="F151" i="17"/>
  <c r="E151" i="17"/>
  <c r="P150" i="17"/>
  <c r="O150" i="17"/>
  <c r="N150" i="17"/>
  <c r="M150" i="17"/>
  <c r="L150" i="17"/>
  <c r="K150" i="17"/>
  <c r="J150" i="17"/>
  <c r="I150" i="17"/>
  <c r="H150" i="17"/>
  <c r="G150" i="17"/>
  <c r="F150" i="17"/>
  <c r="E150" i="17"/>
  <c r="P149" i="17"/>
  <c r="O149" i="17"/>
  <c r="N149" i="17"/>
  <c r="M149" i="17"/>
  <c r="L149" i="17"/>
  <c r="K149" i="17"/>
  <c r="J149" i="17"/>
  <c r="I149" i="17"/>
  <c r="H149" i="17"/>
  <c r="G149" i="17"/>
  <c r="F149" i="17"/>
  <c r="E149" i="17"/>
  <c r="P148" i="17"/>
  <c r="O148" i="17"/>
  <c r="N148" i="17"/>
  <c r="M148" i="17"/>
  <c r="L148" i="17"/>
  <c r="K148" i="17"/>
  <c r="J148" i="17"/>
  <c r="I148" i="17"/>
  <c r="H148" i="17"/>
  <c r="G148" i="17"/>
  <c r="F148" i="17"/>
  <c r="E148" i="17"/>
  <c r="P147" i="17"/>
  <c r="O147" i="17"/>
  <c r="N147" i="17"/>
  <c r="M147" i="17"/>
  <c r="L147" i="17"/>
  <c r="K147" i="17"/>
  <c r="J147" i="17"/>
  <c r="I147" i="17"/>
  <c r="H147" i="17"/>
  <c r="G147" i="17"/>
  <c r="F147" i="17"/>
  <c r="E147" i="17"/>
  <c r="P146" i="17"/>
  <c r="O146" i="17"/>
  <c r="N146" i="17"/>
  <c r="M146" i="17"/>
  <c r="L146" i="17"/>
  <c r="K146" i="17"/>
  <c r="J146" i="17"/>
  <c r="I146" i="17"/>
  <c r="H146" i="17"/>
  <c r="G146" i="17"/>
  <c r="F146" i="17"/>
  <c r="E146" i="17"/>
  <c r="P144" i="17"/>
  <c r="O144" i="17"/>
  <c r="N144" i="17"/>
  <c r="M144" i="17"/>
  <c r="L144" i="17"/>
  <c r="K144" i="17"/>
  <c r="J144" i="17"/>
  <c r="I144" i="17"/>
  <c r="H144" i="17"/>
  <c r="G144" i="17"/>
  <c r="F144" i="17"/>
  <c r="E144" i="17"/>
  <c r="P143" i="17"/>
  <c r="O143" i="17"/>
  <c r="N143" i="17"/>
  <c r="M143" i="17"/>
  <c r="L143" i="17"/>
  <c r="K143" i="17"/>
  <c r="J143" i="17"/>
  <c r="I143" i="17"/>
  <c r="H143" i="17"/>
  <c r="G143" i="17"/>
  <c r="F143" i="17"/>
  <c r="E143" i="17"/>
  <c r="P142" i="17"/>
  <c r="O142" i="17"/>
  <c r="N142" i="17"/>
  <c r="M142" i="17"/>
  <c r="L142" i="17"/>
  <c r="K142" i="17"/>
  <c r="J142" i="17"/>
  <c r="I142" i="17"/>
  <c r="H142" i="17"/>
  <c r="G142" i="17"/>
  <c r="F142" i="17"/>
  <c r="E142" i="17"/>
  <c r="P141" i="17"/>
  <c r="O141" i="17"/>
  <c r="N141" i="17"/>
  <c r="M141" i="17"/>
  <c r="L141" i="17"/>
  <c r="K141" i="17"/>
  <c r="J141" i="17"/>
  <c r="I141" i="17"/>
  <c r="H141" i="17"/>
  <c r="G141" i="17"/>
  <c r="F141" i="17"/>
  <c r="E141" i="17"/>
  <c r="P140" i="17"/>
  <c r="O140" i="17"/>
  <c r="N140" i="17"/>
  <c r="M140" i="17"/>
  <c r="L140" i="17"/>
  <c r="K140" i="17"/>
  <c r="J140" i="17"/>
  <c r="I140" i="17"/>
  <c r="H140" i="17"/>
  <c r="G140" i="17"/>
  <c r="F140" i="17"/>
  <c r="E140" i="17"/>
  <c r="P139" i="17"/>
  <c r="O139" i="17"/>
  <c r="N139" i="17"/>
  <c r="M139" i="17"/>
  <c r="L139" i="17"/>
  <c r="K139" i="17"/>
  <c r="J139" i="17"/>
  <c r="I139" i="17"/>
  <c r="H139" i="17"/>
  <c r="G139" i="17"/>
  <c r="F139" i="17"/>
  <c r="E139" i="17"/>
  <c r="P137" i="17"/>
  <c r="O137" i="17"/>
  <c r="N137" i="17"/>
  <c r="M137" i="17"/>
  <c r="L137" i="17"/>
  <c r="K137" i="17"/>
  <c r="J137" i="17"/>
  <c r="I137" i="17"/>
  <c r="H137" i="17"/>
  <c r="G137" i="17"/>
  <c r="F137" i="17"/>
  <c r="E137" i="17"/>
  <c r="P136" i="17"/>
  <c r="O136" i="17"/>
  <c r="N136" i="17"/>
  <c r="M136" i="17"/>
  <c r="L136" i="17"/>
  <c r="K136" i="17"/>
  <c r="J136" i="17"/>
  <c r="I136" i="17"/>
  <c r="H136" i="17"/>
  <c r="G136" i="17"/>
  <c r="F136" i="17"/>
  <c r="E136" i="17"/>
  <c r="P135" i="17"/>
  <c r="O135" i="17"/>
  <c r="N135" i="17"/>
  <c r="M135" i="17"/>
  <c r="L135" i="17"/>
  <c r="K135" i="17"/>
  <c r="J135" i="17"/>
  <c r="I135" i="17"/>
  <c r="H135" i="17"/>
  <c r="G135" i="17"/>
  <c r="F135" i="17"/>
  <c r="E135" i="17"/>
  <c r="P134" i="17"/>
  <c r="O134" i="17"/>
  <c r="N134" i="17"/>
  <c r="M134" i="17"/>
  <c r="L134" i="17"/>
  <c r="K134" i="17"/>
  <c r="J134" i="17"/>
  <c r="I134" i="17"/>
  <c r="H134" i="17"/>
  <c r="G134" i="17"/>
  <c r="F134" i="17"/>
  <c r="E134" i="17"/>
  <c r="P133" i="17"/>
  <c r="O133" i="17"/>
  <c r="N133" i="17"/>
  <c r="M133" i="17"/>
  <c r="L133" i="17"/>
  <c r="K133" i="17"/>
  <c r="J133" i="17"/>
  <c r="I133" i="17"/>
  <c r="H133" i="17"/>
  <c r="G133" i="17"/>
  <c r="F133" i="17"/>
  <c r="E133" i="17"/>
  <c r="P132" i="17"/>
  <c r="O132" i="17"/>
  <c r="N132" i="17"/>
  <c r="M132" i="17"/>
  <c r="L132" i="17"/>
  <c r="K132" i="17"/>
  <c r="J132" i="17"/>
  <c r="I132" i="17"/>
  <c r="H132" i="17"/>
  <c r="G132" i="17"/>
  <c r="F132" i="17"/>
  <c r="E132" i="17"/>
  <c r="P130" i="17"/>
  <c r="O130" i="17"/>
  <c r="N130" i="17"/>
  <c r="M130" i="17"/>
  <c r="L130" i="17"/>
  <c r="K130" i="17"/>
  <c r="J130" i="17"/>
  <c r="I130" i="17"/>
  <c r="H130" i="17"/>
  <c r="G130" i="17"/>
  <c r="F130" i="17"/>
  <c r="E130" i="17"/>
  <c r="P129" i="17"/>
  <c r="O129" i="17"/>
  <c r="N129" i="17"/>
  <c r="M129" i="17"/>
  <c r="L129" i="17"/>
  <c r="K129" i="17"/>
  <c r="J129" i="17"/>
  <c r="I129" i="17"/>
  <c r="H129" i="17"/>
  <c r="G129" i="17"/>
  <c r="F129" i="17"/>
  <c r="E129" i="17"/>
  <c r="P128" i="17"/>
  <c r="O128" i="17"/>
  <c r="N128" i="17"/>
  <c r="M128" i="17"/>
  <c r="L128" i="17"/>
  <c r="K128" i="17"/>
  <c r="J128" i="17"/>
  <c r="I128" i="17"/>
  <c r="H128" i="17"/>
  <c r="G128" i="17"/>
  <c r="F128" i="17"/>
  <c r="E128" i="17"/>
  <c r="P127" i="17"/>
  <c r="O127" i="17"/>
  <c r="N127" i="17"/>
  <c r="M127" i="17"/>
  <c r="L127" i="17"/>
  <c r="K127" i="17"/>
  <c r="J127" i="17"/>
  <c r="I127" i="17"/>
  <c r="H127" i="17"/>
  <c r="G127" i="17"/>
  <c r="F127" i="17"/>
  <c r="E127" i="17"/>
  <c r="P126" i="17"/>
  <c r="O126" i="17"/>
  <c r="N126" i="17"/>
  <c r="M126" i="17"/>
  <c r="L126" i="17"/>
  <c r="K126" i="17"/>
  <c r="J126" i="17"/>
  <c r="I126" i="17"/>
  <c r="H126" i="17"/>
  <c r="G126" i="17"/>
  <c r="F126" i="17"/>
  <c r="E126" i="17"/>
  <c r="P125" i="17"/>
  <c r="O125" i="17"/>
  <c r="N125" i="17"/>
  <c r="M125" i="17"/>
  <c r="L125" i="17"/>
  <c r="K125" i="17"/>
  <c r="J125" i="17"/>
  <c r="I125" i="17"/>
  <c r="H125" i="17"/>
  <c r="G125" i="17"/>
  <c r="F125" i="17"/>
  <c r="E125" i="17"/>
  <c r="P123" i="17"/>
  <c r="O123" i="17"/>
  <c r="N123" i="17"/>
  <c r="M123" i="17"/>
  <c r="L123" i="17"/>
  <c r="K123" i="17"/>
  <c r="J123" i="17"/>
  <c r="I123" i="17"/>
  <c r="H123" i="17"/>
  <c r="G123" i="17"/>
  <c r="F123" i="17"/>
  <c r="E123" i="17"/>
  <c r="P122" i="17"/>
  <c r="O122" i="17"/>
  <c r="N122" i="17"/>
  <c r="M122" i="17"/>
  <c r="L122" i="17"/>
  <c r="K122" i="17"/>
  <c r="J122" i="17"/>
  <c r="I122" i="17"/>
  <c r="H122" i="17"/>
  <c r="G122" i="17"/>
  <c r="F122" i="17"/>
  <c r="E122" i="17"/>
  <c r="P121" i="17"/>
  <c r="O121" i="17"/>
  <c r="N121" i="17"/>
  <c r="M121" i="17"/>
  <c r="L121" i="17"/>
  <c r="K121" i="17"/>
  <c r="J121" i="17"/>
  <c r="I121" i="17"/>
  <c r="H121" i="17"/>
  <c r="G121" i="17"/>
  <c r="F121" i="17"/>
  <c r="E121" i="17"/>
  <c r="P120" i="17"/>
  <c r="O120" i="17"/>
  <c r="N120" i="17"/>
  <c r="M120" i="17"/>
  <c r="L120" i="17"/>
  <c r="K120" i="17"/>
  <c r="J120" i="17"/>
  <c r="I120" i="17"/>
  <c r="H120" i="17"/>
  <c r="G120" i="17"/>
  <c r="F120" i="17"/>
  <c r="E120" i="17"/>
  <c r="P119" i="17"/>
  <c r="O119" i="17"/>
  <c r="N119" i="17"/>
  <c r="M119" i="17"/>
  <c r="L119" i="17"/>
  <c r="K119" i="17"/>
  <c r="J119" i="17"/>
  <c r="I119" i="17"/>
  <c r="H119" i="17"/>
  <c r="G119" i="17"/>
  <c r="F119" i="17"/>
  <c r="E119" i="17"/>
  <c r="P118" i="17"/>
  <c r="O118" i="17"/>
  <c r="N118" i="17"/>
  <c r="M118" i="17"/>
  <c r="L118" i="17"/>
  <c r="K118" i="17"/>
  <c r="J118" i="17"/>
  <c r="I118" i="17"/>
  <c r="H118" i="17"/>
  <c r="G118" i="17"/>
  <c r="F118" i="17"/>
  <c r="E118" i="17"/>
  <c r="CA58" i="17" l="1"/>
  <c r="BU58" i="17"/>
  <c r="BQ58" i="17"/>
  <c r="BO58" i="17"/>
  <c r="BL58" i="17"/>
  <c r="BI58" i="17"/>
  <c r="BC58" i="17"/>
  <c r="AW58" i="17"/>
  <c r="AT58" i="17"/>
  <c r="AQ58" i="17"/>
  <c r="AK58" i="17"/>
  <c r="AE58" i="17"/>
  <c r="AB58" i="17"/>
  <c r="Y58" i="17"/>
  <c r="S58" i="17"/>
  <c r="P58" i="17"/>
  <c r="M58" i="17"/>
  <c r="CA57" i="17"/>
  <c r="BU57" i="17"/>
  <c r="BQ57" i="17"/>
  <c r="BO57" i="17"/>
  <c r="BI57" i="17"/>
  <c r="BC57" i="17"/>
  <c r="AZ57" i="17"/>
  <c r="AW57" i="17"/>
  <c r="AQ57" i="17"/>
  <c r="AK57" i="17"/>
  <c r="AH57" i="17"/>
  <c r="AE57" i="17"/>
  <c r="Y57" i="17"/>
  <c r="S57" i="17"/>
  <c r="M57" i="17"/>
  <c r="J57" i="17"/>
  <c r="CA56" i="17"/>
  <c r="BX56" i="17"/>
  <c r="BU56" i="17"/>
  <c r="BO56" i="17"/>
  <c r="BL56" i="17"/>
  <c r="BI56" i="17"/>
  <c r="BC56" i="17"/>
  <c r="AW56" i="17"/>
  <c r="AT56" i="17"/>
  <c r="AQ56" i="17"/>
  <c r="AK56" i="17"/>
  <c r="AE56" i="17"/>
  <c r="AB56" i="17"/>
  <c r="Y56" i="17"/>
  <c r="S56" i="17"/>
  <c r="M56" i="17"/>
  <c r="CA55" i="17"/>
  <c r="BU55" i="17"/>
  <c r="BR55" i="17"/>
  <c r="BQ55" i="17"/>
  <c r="BQ56" i="17" s="1"/>
  <c r="BO55" i="17"/>
  <c r="BI55" i="17"/>
  <c r="BC55" i="17"/>
  <c r="AW55" i="17"/>
  <c r="AQ55" i="17"/>
  <c r="AK55" i="17"/>
  <c r="AE55" i="17"/>
  <c r="Y55" i="17"/>
  <c r="V55" i="17"/>
  <c r="U55" i="17"/>
  <c r="U56" i="17" s="1"/>
  <c r="U57" i="17" s="1"/>
  <c r="U58" i="17" s="1"/>
  <c r="S55" i="17"/>
  <c r="M55" i="17"/>
  <c r="CC54" i="17"/>
  <c r="CC55" i="17" s="1"/>
  <c r="CC56" i="17" s="1"/>
  <c r="CC57" i="17" s="1"/>
  <c r="CC58" i="17" s="1"/>
  <c r="CA54" i="17"/>
  <c r="BX54" i="17"/>
  <c r="BU54" i="17"/>
  <c r="BO54" i="17"/>
  <c r="BI54" i="17"/>
  <c r="BF54" i="17"/>
  <c r="BC54" i="17"/>
  <c r="AW54" i="17"/>
  <c r="AT54" i="17"/>
  <c r="AQ54" i="17"/>
  <c r="AK54" i="17"/>
  <c r="AG54" i="17"/>
  <c r="AG55" i="17" s="1"/>
  <c r="AG56" i="17" s="1"/>
  <c r="AG57" i="17" s="1"/>
  <c r="AG58" i="17" s="1"/>
  <c r="AE54" i="17"/>
  <c r="AB54" i="17"/>
  <c r="Y54" i="17"/>
  <c r="S54" i="17"/>
  <c r="P54" i="17"/>
  <c r="M54" i="17"/>
  <c r="CA53" i="17"/>
  <c r="BY53" i="17"/>
  <c r="BU53" i="17"/>
  <c r="BS53" i="17"/>
  <c r="BQ53" i="17"/>
  <c r="BQ54" i="17" s="1"/>
  <c r="BO53" i="17"/>
  <c r="BM53" i="17"/>
  <c r="BI53" i="17"/>
  <c r="BG53" i="17"/>
  <c r="BE53" i="17"/>
  <c r="BE54" i="17" s="1"/>
  <c r="BE55" i="17" s="1"/>
  <c r="BE56" i="17" s="1"/>
  <c r="BE57" i="17" s="1"/>
  <c r="BE58" i="17" s="1"/>
  <c r="BC53" i="17"/>
  <c r="BA53" i="17"/>
  <c r="AW53" i="17"/>
  <c r="AU53" i="17"/>
  <c r="AQ53" i="17"/>
  <c r="AO53" i="17"/>
  <c r="AM53" i="17"/>
  <c r="AM54" i="17" s="1"/>
  <c r="AM55" i="17" s="1"/>
  <c r="AM56" i="17" s="1"/>
  <c r="AM57" i="17" s="1"/>
  <c r="AM58" i="17" s="1"/>
  <c r="AK53" i="17"/>
  <c r="AI53" i="17"/>
  <c r="AE53" i="17"/>
  <c r="AC53" i="17"/>
  <c r="AA53" i="17"/>
  <c r="AA54" i="17" s="1"/>
  <c r="AA55" i="17" s="1"/>
  <c r="AA56" i="17" s="1"/>
  <c r="AA57" i="17" s="1"/>
  <c r="AA58" i="17" s="1"/>
  <c r="Y53" i="17"/>
  <c r="W53" i="17"/>
  <c r="U53" i="17"/>
  <c r="U54" i="17" s="1"/>
  <c r="S53" i="17"/>
  <c r="Q53" i="17"/>
  <c r="M53" i="17"/>
  <c r="K53" i="17"/>
  <c r="CC52" i="17"/>
  <c r="CC53" i="17" s="1"/>
  <c r="CA52" i="17"/>
  <c r="BY52" i="17"/>
  <c r="BW52" i="17"/>
  <c r="BW53" i="17" s="1"/>
  <c r="BW54" i="17" s="1"/>
  <c r="BW55" i="17" s="1"/>
  <c r="BW56" i="17" s="1"/>
  <c r="BW57" i="17" s="1"/>
  <c r="BW58" i="17" s="1"/>
  <c r="BU52" i="17"/>
  <c r="BS52" i="17"/>
  <c r="BQ52" i="17"/>
  <c r="BO52" i="17"/>
  <c r="BM52" i="17"/>
  <c r="BK52" i="17"/>
  <c r="BK53" i="17" s="1"/>
  <c r="BK54" i="17" s="1"/>
  <c r="BK55" i="17" s="1"/>
  <c r="BK56" i="17" s="1"/>
  <c r="BK57" i="17" s="1"/>
  <c r="BK58" i="17" s="1"/>
  <c r="BI52" i="17"/>
  <c r="BG52" i="17"/>
  <c r="BE52" i="17"/>
  <c r="BC52" i="17"/>
  <c r="BA52" i="17"/>
  <c r="AY52" i="17"/>
  <c r="AY53" i="17" s="1"/>
  <c r="AY54" i="17" s="1"/>
  <c r="AY55" i="17" s="1"/>
  <c r="AY56" i="17" s="1"/>
  <c r="AY57" i="17" s="1"/>
  <c r="AY58" i="17" s="1"/>
  <c r="AW52" i="17"/>
  <c r="AU52" i="17"/>
  <c r="AS52" i="17"/>
  <c r="AS53" i="17" s="1"/>
  <c r="AS54" i="17" s="1"/>
  <c r="AS55" i="17" s="1"/>
  <c r="AS56" i="17" s="1"/>
  <c r="AS57" i="17" s="1"/>
  <c r="AS58" i="17" s="1"/>
  <c r="AQ52" i="17"/>
  <c r="AO52" i="17"/>
  <c r="AM52" i="17"/>
  <c r="AK52" i="17"/>
  <c r="AI52" i="17"/>
  <c r="AG52" i="17"/>
  <c r="AG53" i="17" s="1"/>
  <c r="AE52" i="17"/>
  <c r="AC52" i="17"/>
  <c r="AA52" i="17"/>
  <c r="Y52" i="17"/>
  <c r="W52" i="17"/>
  <c r="U52" i="17"/>
  <c r="S52" i="17"/>
  <c r="Q52" i="17"/>
  <c r="O52" i="17"/>
  <c r="O53" i="17" s="1"/>
  <c r="O54" i="17" s="1"/>
  <c r="O55" i="17" s="1"/>
  <c r="O56" i="17" s="1"/>
  <c r="O57" i="17" s="1"/>
  <c r="O58" i="17" s="1"/>
  <c r="M52" i="17"/>
  <c r="K52" i="17"/>
  <c r="CA51" i="17"/>
  <c r="BU51" i="17"/>
  <c r="BO51" i="17"/>
  <c r="BI51" i="17"/>
  <c r="BC51" i="17"/>
  <c r="AW51" i="17"/>
  <c r="AQ51" i="17"/>
  <c r="AK51" i="17"/>
  <c r="AE51" i="17"/>
  <c r="Y51" i="17"/>
  <c r="S51" i="17"/>
  <c r="M51" i="17"/>
  <c r="CA50" i="17"/>
  <c r="BX50" i="17"/>
  <c r="BX58" i="17" s="1"/>
  <c r="BU50" i="17"/>
  <c r="BR50" i="17"/>
  <c r="BR58" i="17" s="1"/>
  <c r="BL50" i="17"/>
  <c r="BI50" i="17"/>
  <c r="BF50" i="17"/>
  <c r="BF58" i="17" s="1"/>
  <c r="AZ50" i="17"/>
  <c r="AZ58" i="17" s="1"/>
  <c r="AW50" i="17"/>
  <c r="AT50" i="17"/>
  <c r="AQ50" i="17"/>
  <c r="AN50" i="17"/>
  <c r="AN58" i="17" s="1"/>
  <c r="AH50" i="17"/>
  <c r="AH58" i="17" s="1"/>
  <c r="AE50" i="17"/>
  <c r="AB50" i="17"/>
  <c r="Y50" i="17"/>
  <c r="V50" i="17"/>
  <c r="V58" i="17" s="1"/>
  <c r="P50" i="17"/>
  <c r="M50" i="17"/>
  <c r="J50" i="17"/>
  <c r="J58" i="17" s="1"/>
  <c r="I50" i="17"/>
  <c r="H50" i="17"/>
  <c r="F50" i="17"/>
  <c r="BO50" i="17" s="1"/>
  <c r="E50" i="17"/>
  <c r="CB49" i="17"/>
  <c r="CB66" i="17" s="1"/>
  <c r="CA49" i="17"/>
  <c r="BX49" i="17"/>
  <c r="BX57" i="17" s="1"/>
  <c r="BU49" i="17"/>
  <c r="BR49" i="17"/>
  <c r="BR57" i="17" s="1"/>
  <c r="BL49" i="17"/>
  <c r="BL57" i="17" s="1"/>
  <c r="BI49" i="17"/>
  <c r="BF49" i="17"/>
  <c r="BF57" i="17" s="1"/>
  <c r="AZ49" i="17"/>
  <c r="AW49" i="17"/>
  <c r="AT49" i="17"/>
  <c r="AT57" i="17" s="1"/>
  <c r="AQ49" i="17"/>
  <c r="AN49" i="17"/>
  <c r="AN57" i="17" s="1"/>
  <c r="AH49" i="17"/>
  <c r="AE49" i="17"/>
  <c r="AB49" i="17"/>
  <c r="AB57" i="17" s="1"/>
  <c r="Y49" i="17"/>
  <c r="V49" i="17"/>
  <c r="V57" i="17" s="1"/>
  <c r="P49" i="17"/>
  <c r="P57" i="17" s="1"/>
  <c r="M49" i="17"/>
  <c r="J49" i="17"/>
  <c r="I49" i="17"/>
  <c r="H49" i="17"/>
  <c r="F49" i="17"/>
  <c r="BO49" i="17" s="1"/>
  <c r="E49" i="17"/>
  <c r="BX48" i="17"/>
  <c r="BU48" i="17"/>
  <c r="BR48" i="17"/>
  <c r="BR56" i="17" s="1"/>
  <c r="BL48" i="17"/>
  <c r="BI48" i="17"/>
  <c r="BF48" i="17"/>
  <c r="BF56" i="17" s="1"/>
  <c r="AZ48" i="17"/>
  <c r="AZ56" i="17" s="1"/>
  <c r="AT48" i="17"/>
  <c r="AN48" i="17"/>
  <c r="AN56" i="17" s="1"/>
  <c r="AH48" i="17"/>
  <c r="AH56" i="17" s="1"/>
  <c r="AB48" i="17"/>
  <c r="V48" i="17"/>
  <c r="V56" i="17" s="1"/>
  <c r="U48" i="17"/>
  <c r="U49" i="17" s="1"/>
  <c r="U50" i="17" s="1"/>
  <c r="P48" i="17"/>
  <c r="P56" i="17" s="1"/>
  <c r="J48" i="17"/>
  <c r="J56" i="17" s="1"/>
  <c r="I48" i="17"/>
  <c r="H48" i="17"/>
  <c r="F48" i="17"/>
  <c r="E48" i="17"/>
  <c r="BX47" i="17"/>
  <c r="BX55" i="17" s="1"/>
  <c r="BR47" i="17"/>
  <c r="BL47" i="17"/>
  <c r="BL55" i="17" s="1"/>
  <c r="BF47" i="17"/>
  <c r="BF55" i="17" s="1"/>
  <c r="AZ47" i="17"/>
  <c r="AZ55" i="17" s="1"/>
  <c r="AT47" i="17"/>
  <c r="AT55" i="17" s="1"/>
  <c r="AN47" i="17"/>
  <c r="AN55" i="17" s="1"/>
  <c r="AH47" i="17"/>
  <c r="AH55" i="17" s="1"/>
  <c r="AB47" i="17"/>
  <c r="AB55" i="17" s="1"/>
  <c r="V47" i="17"/>
  <c r="P47" i="17"/>
  <c r="P55" i="17" s="1"/>
  <c r="J47" i="17"/>
  <c r="J55" i="17" s="1"/>
  <c r="I47" i="17"/>
  <c r="H47" i="17"/>
  <c r="F47" i="17"/>
  <c r="E47" i="17"/>
  <c r="BX46" i="17"/>
  <c r="BU46" i="17"/>
  <c r="BR46" i="17"/>
  <c r="BR54" i="17" s="1"/>
  <c r="BQ46" i="17"/>
  <c r="BQ47" i="17" s="1"/>
  <c r="BQ48" i="17" s="1"/>
  <c r="BQ49" i="17" s="1"/>
  <c r="BQ50" i="17" s="1"/>
  <c r="BL46" i="17"/>
  <c r="BL54" i="17" s="1"/>
  <c r="BI46" i="17"/>
  <c r="BF46" i="17"/>
  <c r="BC46" i="17"/>
  <c r="AZ46" i="17"/>
  <c r="AZ54" i="17" s="1"/>
  <c r="AX46" i="17"/>
  <c r="AX63" i="17" s="1"/>
  <c r="AW46" i="17"/>
  <c r="AT46" i="17"/>
  <c r="AS46" i="17"/>
  <c r="AS47" i="17" s="1"/>
  <c r="AS48" i="17" s="1"/>
  <c r="AS49" i="17" s="1"/>
  <c r="AS50" i="17" s="1"/>
  <c r="AN46" i="17"/>
  <c r="AN54" i="17" s="1"/>
  <c r="AH46" i="17"/>
  <c r="AH54" i="17" s="1"/>
  <c r="AB46" i="17"/>
  <c r="Y46" i="17"/>
  <c r="V46" i="17"/>
  <c r="V54" i="17" s="1"/>
  <c r="U46" i="17"/>
  <c r="U47" i="17" s="1"/>
  <c r="P46" i="17"/>
  <c r="M46" i="17"/>
  <c r="J46" i="17"/>
  <c r="J54" i="17" s="1"/>
  <c r="I46" i="17"/>
  <c r="H46" i="17"/>
  <c r="F46" i="17"/>
  <c r="E46" i="17"/>
  <c r="BX45" i="17"/>
  <c r="BS45" i="17"/>
  <c r="BR45" i="17"/>
  <c r="BL45" i="17"/>
  <c r="BF45" i="17"/>
  <c r="AZ45" i="17"/>
  <c r="AU45" i="17"/>
  <c r="AT45" i="17"/>
  <c r="AO45" i="17"/>
  <c r="AN45" i="17"/>
  <c r="AM45" i="17"/>
  <c r="AM46" i="17" s="1"/>
  <c r="AM47" i="17" s="1"/>
  <c r="AM48" i="17" s="1"/>
  <c r="AM49" i="17" s="1"/>
  <c r="AM50" i="17" s="1"/>
  <c r="AH45" i="17"/>
  <c r="AD45" i="17"/>
  <c r="AD62" i="17" s="1"/>
  <c r="AB45" i="17"/>
  <c r="AA45" i="17"/>
  <c r="AA46" i="17" s="1"/>
  <c r="AA47" i="17" s="1"/>
  <c r="AA48" i="17" s="1"/>
  <c r="AA49" i="17" s="1"/>
  <c r="AA50" i="17" s="1"/>
  <c r="V45" i="17"/>
  <c r="Q45" i="17"/>
  <c r="P45" i="17"/>
  <c r="J45" i="17"/>
  <c r="I45" i="17"/>
  <c r="H45" i="17"/>
  <c r="F45" i="17"/>
  <c r="E45" i="17"/>
  <c r="BG45" i="17" s="1"/>
  <c r="BY44" i="17"/>
  <c r="BX44" i="17"/>
  <c r="BW44" i="17"/>
  <c r="BW45" i="17" s="1"/>
  <c r="BW46" i="17" s="1"/>
  <c r="BW47" i="17" s="1"/>
  <c r="BW48" i="17" s="1"/>
  <c r="BW49" i="17" s="1"/>
  <c r="BW50" i="17" s="1"/>
  <c r="BS44" i="17"/>
  <c r="BR44" i="17"/>
  <c r="BO44" i="17"/>
  <c r="BL44" i="17"/>
  <c r="BK44" i="17"/>
  <c r="BK45" i="17" s="1"/>
  <c r="BK46" i="17" s="1"/>
  <c r="BK47" i="17" s="1"/>
  <c r="BK48" i="17" s="1"/>
  <c r="BK49" i="17" s="1"/>
  <c r="BK50" i="17" s="1"/>
  <c r="BG44" i="17"/>
  <c r="BF44" i="17"/>
  <c r="BD44" i="17"/>
  <c r="BD61" i="17" s="1"/>
  <c r="BC44" i="17"/>
  <c r="BA44" i="17"/>
  <c r="AZ44" i="17"/>
  <c r="AU44" i="17"/>
  <c r="AT44" i="17"/>
  <c r="AS44" i="17"/>
  <c r="AS45" i="17" s="1"/>
  <c r="AN44" i="17"/>
  <c r="AM44" i="17"/>
  <c r="AK44" i="17"/>
  <c r="AI44" i="17"/>
  <c r="AH44" i="17"/>
  <c r="AE44" i="17"/>
  <c r="AC44" i="17"/>
  <c r="AB44" i="17"/>
  <c r="AA44" i="17"/>
  <c r="W44" i="17"/>
  <c r="V44" i="17"/>
  <c r="U44" i="17"/>
  <c r="U45" i="17" s="1"/>
  <c r="S44" i="17"/>
  <c r="P44" i="17"/>
  <c r="M44" i="17"/>
  <c r="K44" i="17"/>
  <c r="J44" i="17"/>
  <c r="I44" i="17"/>
  <c r="BM44" i="17" s="1"/>
  <c r="H44" i="17"/>
  <c r="F44" i="17"/>
  <c r="BQ44" i="17" s="1"/>
  <c r="BQ45" i="17" s="1"/>
  <c r="E44" i="17"/>
  <c r="CB42" i="17"/>
  <c r="CA42" i="17"/>
  <c r="BZ42" i="17"/>
  <c r="BV42" i="17"/>
  <c r="BT42" i="17"/>
  <c r="BP42" i="17"/>
  <c r="BO42" i="17"/>
  <c r="BN42" i="17"/>
  <c r="BJ42" i="17"/>
  <c r="BH42" i="17"/>
  <c r="BD42" i="17"/>
  <c r="BB42" i="17"/>
  <c r="AX42" i="17"/>
  <c r="AV42" i="17"/>
  <c r="AR42" i="17"/>
  <c r="AQ42" i="17"/>
  <c r="AP42" i="17"/>
  <c r="AL42" i="17"/>
  <c r="AJ42" i="17"/>
  <c r="AF42" i="17"/>
  <c r="AE42" i="17"/>
  <c r="AD42" i="17"/>
  <c r="Z42" i="17"/>
  <c r="X42" i="17"/>
  <c r="T42" i="17"/>
  <c r="S42" i="17"/>
  <c r="R42" i="17"/>
  <c r="N42" i="17"/>
  <c r="L42" i="17"/>
  <c r="I42" i="17"/>
  <c r="H42" i="17"/>
  <c r="F42" i="17"/>
  <c r="E42" i="17"/>
  <c r="CB41" i="17"/>
  <c r="BZ41" i="17"/>
  <c r="BV41" i="17"/>
  <c r="BU41" i="17"/>
  <c r="BT41" i="17"/>
  <c r="BP41" i="17"/>
  <c r="BN41" i="17"/>
  <c r="BJ41" i="17"/>
  <c r="BI41" i="17"/>
  <c r="BH41" i="17"/>
  <c r="BD41" i="17"/>
  <c r="BB41" i="17"/>
  <c r="AX41" i="17"/>
  <c r="AW41" i="17"/>
  <c r="AV41" i="17"/>
  <c r="AR41" i="17"/>
  <c r="AP41" i="17"/>
  <c r="AL41" i="17"/>
  <c r="AK41" i="17"/>
  <c r="AJ41" i="17"/>
  <c r="AF41" i="17"/>
  <c r="AD41" i="17"/>
  <c r="Z41" i="17"/>
  <c r="Y41" i="17"/>
  <c r="X41" i="17"/>
  <c r="T41" i="17"/>
  <c r="R41" i="17"/>
  <c r="N41" i="17"/>
  <c r="M41" i="17"/>
  <c r="L41" i="17"/>
  <c r="I41" i="17"/>
  <c r="H41" i="17"/>
  <c r="F41" i="17"/>
  <c r="CA41" i="17" s="1"/>
  <c r="E41" i="17"/>
  <c r="CB40" i="17"/>
  <c r="CA40" i="17"/>
  <c r="BZ40" i="17"/>
  <c r="BV40" i="17"/>
  <c r="BT40" i="17"/>
  <c r="BP40" i="17"/>
  <c r="BO40" i="17"/>
  <c r="BN40" i="17"/>
  <c r="BJ40" i="17"/>
  <c r="BH40" i="17"/>
  <c r="BD40" i="17"/>
  <c r="BB40" i="17"/>
  <c r="AX40" i="17"/>
  <c r="AV40" i="17"/>
  <c r="AR40" i="17"/>
  <c r="AQ40" i="17"/>
  <c r="AP40" i="17"/>
  <c r="AL40" i="17"/>
  <c r="AJ40" i="17"/>
  <c r="AF40" i="17"/>
  <c r="AE40" i="17"/>
  <c r="AD40" i="17"/>
  <c r="Z40" i="17"/>
  <c r="X40" i="17"/>
  <c r="T40" i="17"/>
  <c r="S40" i="17"/>
  <c r="R40" i="17"/>
  <c r="N40" i="17"/>
  <c r="L40" i="17"/>
  <c r="I40" i="17"/>
  <c r="H40" i="17"/>
  <c r="F40" i="17"/>
  <c r="E40" i="17"/>
  <c r="CB39" i="17"/>
  <c r="BZ39" i="17"/>
  <c r="BV39" i="17"/>
  <c r="BU39" i="17"/>
  <c r="BT39" i="17"/>
  <c r="BP39" i="17"/>
  <c r="BN39" i="17"/>
  <c r="BJ39" i="17"/>
  <c r="BI39" i="17"/>
  <c r="BH39" i="17"/>
  <c r="BD39" i="17"/>
  <c r="BB39" i="17"/>
  <c r="AX39" i="17"/>
  <c r="AW39" i="17"/>
  <c r="AV39" i="17"/>
  <c r="AR39" i="17"/>
  <c r="AP39" i="17"/>
  <c r="AL39" i="17"/>
  <c r="AK39" i="17"/>
  <c r="AJ39" i="17"/>
  <c r="AF39" i="17"/>
  <c r="AD39" i="17"/>
  <c r="Z39" i="17"/>
  <c r="Y39" i="17"/>
  <c r="X39" i="17"/>
  <c r="T39" i="17"/>
  <c r="R39" i="17"/>
  <c r="N39" i="17"/>
  <c r="M39" i="17"/>
  <c r="L39" i="17"/>
  <c r="I39" i="17"/>
  <c r="H39" i="17"/>
  <c r="F39" i="17"/>
  <c r="CA39" i="17" s="1"/>
  <c r="E39" i="17"/>
  <c r="CB38" i="17"/>
  <c r="CA38" i="17"/>
  <c r="BZ38" i="17"/>
  <c r="BV38" i="17"/>
  <c r="BT38" i="17"/>
  <c r="BP38" i="17"/>
  <c r="BO38" i="17"/>
  <c r="BN38" i="17"/>
  <c r="BJ38" i="17"/>
  <c r="BH38" i="17"/>
  <c r="BD38" i="17"/>
  <c r="BB38" i="17"/>
  <c r="AY38" i="17"/>
  <c r="AY39" i="17" s="1"/>
  <c r="AY40" i="17" s="1"/>
  <c r="AY41" i="17" s="1"/>
  <c r="AY42" i="17" s="1"/>
  <c r="AX38" i="17"/>
  <c r="AV38" i="17"/>
  <c r="AR38" i="17"/>
  <c r="AQ38" i="17"/>
  <c r="AP38" i="17"/>
  <c r="AL38" i="17"/>
  <c r="AJ38" i="17"/>
  <c r="AF38" i="17"/>
  <c r="AE38" i="17"/>
  <c r="AD38" i="17"/>
  <c r="Z38" i="17"/>
  <c r="X38" i="17"/>
  <c r="T38" i="17"/>
  <c r="S38" i="17"/>
  <c r="R38" i="17"/>
  <c r="N38" i="17"/>
  <c r="L38" i="17"/>
  <c r="I38" i="17"/>
  <c r="H38" i="17"/>
  <c r="F38" i="17"/>
  <c r="E38" i="17"/>
  <c r="CC37" i="17"/>
  <c r="CC38" i="17" s="1"/>
  <c r="CC39" i="17" s="1"/>
  <c r="CC40" i="17" s="1"/>
  <c r="CC41" i="17" s="1"/>
  <c r="CC42" i="17" s="1"/>
  <c r="CB37" i="17"/>
  <c r="BZ37" i="17"/>
  <c r="BV37" i="17"/>
  <c r="BT37" i="17"/>
  <c r="BS37" i="17"/>
  <c r="BP37" i="17"/>
  <c r="BN37" i="17"/>
  <c r="BJ37" i="17"/>
  <c r="BH37" i="17"/>
  <c r="BD37" i="17"/>
  <c r="BB37" i="17"/>
  <c r="AY37" i="17"/>
  <c r="AX37" i="17"/>
  <c r="AV37" i="17"/>
  <c r="AS37" i="17"/>
  <c r="AS38" i="17" s="1"/>
  <c r="AS39" i="17" s="1"/>
  <c r="AS40" i="17" s="1"/>
  <c r="AS41" i="17" s="1"/>
  <c r="AS42" i="17" s="1"/>
  <c r="AR37" i="17"/>
  <c r="AQ37" i="17"/>
  <c r="AP37" i="17"/>
  <c r="AL37" i="17"/>
  <c r="AJ37" i="17"/>
  <c r="AG37" i="17"/>
  <c r="AG38" i="17" s="1"/>
  <c r="AG39" i="17" s="1"/>
  <c r="AG40" i="17" s="1"/>
  <c r="AG41" i="17" s="1"/>
  <c r="AG42" i="17" s="1"/>
  <c r="AF37" i="17"/>
  <c r="AD37" i="17"/>
  <c r="Z37" i="17"/>
  <c r="X37" i="17"/>
  <c r="T37" i="17"/>
  <c r="R37" i="17"/>
  <c r="N37" i="17"/>
  <c r="L37" i="17"/>
  <c r="I37" i="17"/>
  <c r="H37" i="17"/>
  <c r="F37" i="17"/>
  <c r="E37" i="17"/>
  <c r="BM37" i="17" s="1"/>
  <c r="CC36" i="17"/>
  <c r="CB36" i="17"/>
  <c r="BZ36" i="17"/>
  <c r="BV36" i="17"/>
  <c r="BU36" i="17"/>
  <c r="BT36" i="17"/>
  <c r="BS36" i="17"/>
  <c r="BP36" i="17"/>
  <c r="BN36" i="17"/>
  <c r="BM36" i="17"/>
  <c r="BJ36" i="17"/>
  <c r="BI36" i="17"/>
  <c r="BH36" i="17"/>
  <c r="BG36" i="17"/>
  <c r="BD36" i="17"/>
  <c r="BC36" i="17"/>
  <c r="BB36" i="17"/>
  <c r="BA36" i="17"/>
  <c r="AY36" i="17"/>
  <c r="AX36" i="17"/>
  <c r="AV36" i="17"/>
  <c r="AU36" i="17"/>
  <c r="AS36" i="17"/>
  <c r="AR36" i="17"/>
  <c r="AP36" i="17"/>
  <c r="AL36" i="17"/>
  <c r="AK36" i="17"/>
  <c r="AJ36" i="17"/>
  <c r="AI36" i="17"/>
  <c r="AG36" i="17"/>
  <c r="AF36" i="17"/>
  <c r="AD36" i="17"/>
  <c r="Z36" i="17"/>
  <c r="Y36" i="17"/>
  <c r="X36" i="17"/>
  <c r="W36" i="17"/>
  <c r="T36" i="17"/>
  <c r="R36" i="17"/>
  <c r="Q36" i="17"/>
  <c r="N36" i="17"/>
  <c r="M36" i="17"/>
  <c r="L36" i="17"/>
  <c r="K36" i="17"/>
  <c r="I36" i="17"/>
  <c r="AO36" i="17" s="1"/>
  <c r="H36" i="17"/>
  <c r="F36" i="17"/>
  <c r="BW36" i="17" s="1"/>
  <c r="BW37" i="17" s="1"/>
  <c r="BW38" i="17" s="1"/>
  <c r="BW39" i="17" s="1"/>
  <c r="BW40" i="17" s="1"/>
  <c r="BW41" i="17" s="1"/>
  <c r="BW42" i="17" s="1"/>
  <c r="E36" i="17"/>
  <c r="CB35" i="17"/>
  <c r="BZ35" i="17"/>
  <c r="BV35" i="17"/>
  <c r="BU35" i="17"/>
  <c r="BT35" i="17"/>
  <c r="BP35" i="17"/>
  <c r="BN35" i="17"/>
  <c r="BJ35" i="17"/>
  <c r="BI35" i="17"/>
  <c r="BH35" i="17"/>
  <c r="BD35" i="17"/>
  <c r="BB35" i="17"/>
  <c r="AX35" i="17"/>
  <c r="AW35" i="17"/>
  <c r="AV35" i="17"/>
  <c r="AR35" i="17"/>
  <c r="AP35" i="17"/>
  <c r="AL35" i="17"/>
  <c r="AK35" i="17"/>
  <c r="AJ35" i="17"/>
  <c r="AF35" i="17"/>
  <c r="AD35" i="17"/>
  <c r="Z35" i="17"/>
  <c r="Y35" i="17"/>
  <c r="X35" i="17"/>
  <c r="T35" i="17"/>
  <c r="R35" i="17"/>
  <c r="N35" i="17"/>
  <c r="M35" i="17"/>
  <c r="L35" i="17"/>
  <c r="I35" i="17"/>
  <c r="H35" i="17"/>
  <c r="F35" i="17"/>
  <c r="CA35" i="17" s="1"/>
  <c r="E35" i="17"/>
  <c r="CB34" i="17"/>
  <c r="CA34" i="17"/>
  <c r="BZ34" i="17"/>
  <c r="BV34" i="17"/>
  <c r="BT34" i="17"/>
  <c r="BP34" i="17"/>
  <c r="BN34" i="17"/>
  <c r="BJ34" i="17"/>
  <c r="BH34" i="17"/>
  <c r="BD34" i="17"/>
  <c r="BC34" i="17"/>
  <c r="BB34" i="17"/>
  <c r="AX34" i="17"/>
  <c r="AV34" i="17"/>
  <c r="AR34" i="17"/>
  <c r="AQ34" i="17"/>
  <c r="AP34" i="17"/>
  <c r="AL34" i="17"/>
  <c r="AJ34" i="17"/>
  <c r="AF34" i="17"/>
  <c r="AE34" i="17"/>
  <c r="AD34" i="17"/>
  <c r="Z34" i="17"/>
  <c r="X34" i="17"/>
  <c r="T34" i="17"/>
  <c r="R34" i="17"/>
  <c r="N34" i="17"/>
  <c r="L34" i="17"/>
  <c r="I34" i="17"/>
  <c r="H34" i="17"/>
  <c r="F34" i="17"/>
  <c r="BO34" i="17" s="1"/>
  <c r="E34" i="17"/>
  <c r="CB33" i="17"/>
  <c r="BZ33" i="17"/>
  <c r="BV33" i="17"/>
  <c r="BU33" i="17"/>
  <c r="BT33" i="17"/>
  <c r="BP33" i="17"/>
  <c r="BN33" i="17"/>
  <c r="BJ33" i="17"/>
  <c r="BI33" i="17"/>
  <c r="BH33" i="17"/>
  <c r="BD33" i="17"/>
  <c r="BB33" i="17"/>
  <c r="AX33" i="17"/>
  <c r="AW33" i="17"/>
  <c r="AV33" i="17"/>
  <c r="AR33" i="17"/>
  <c r="AP33" i="17"/>
  <c r="AL33" i="17"/>
  <c r="AK33" i="17"/>
  <c r="AJ33" i="17"/>
  <c r="AF33" i="17"/>
  <c r="AD33" i="17"/>
  <c r="Z33" i="17"/>
  <c r="Y33" i="17"/>
  <c r="X33" i="17"/>
  <c r="T33" i="17"/>
  <c r="R33" i="17"/>
  <c r="N33" i="17"/>
  <c r="M33" i="17"/>
  <c r="L33" i="17"/>
  <c r="I33" i="17"/>
  <c r="H33" i="17"/>
  <c r="F33" i="17"/>
  <c r="CA33" i="17" s="1"/>
  <c r="E33" i="17"/>
  <c r="CB32" i="17"/>
  <c r="CA32" i="17"/>
  <c r="BZ32" i="17"/>
  <c r="BV32" i="17"/>
  <c r="BT32" i="17"/>
  <c r="BP32" i="17"/>
  <c r="BN32" i="17"/>
  <c r="BK32" i="17"/>
  <c r="BK33" i="17" s="1"/>
  <c r="BK34" i="17" s="1"/>
  <c r="BK35" i="17" s="1"/>
  <c r="BJ32" i="17"/>
  <c r="BH32" i="17"/>
  <c r="BD32" i="17"/>
  <c r="BC32" i="17"/>
  <c r="BB32" i="17"/>
  <c r="AX32" i="17"/>
  <c r="AV32" i="17"/>
  <c r="AR32" i="17"/>
  <c r="AQ32" i="17"/>
  <c r="AP32" i="17"/>
  <c r="AL32" i="17"/>
  <c r="AJ32" i="17"/>
  <c r="AF32" i="17"/>
  <c r="AE32" i="17"/>
  <c r="AD32" i="17"/>
  <c r="Z32" i="17"/>
  <c r="X32" i="17"/>
  <c r="T32" i="17"/>
  <c r="R32" i="17"/>
  <c r="O32" i="17"/>
  <c r="O33" i="17" s="1"/>
  <c r="O34" i="17" s="1"/>
  <c r="O35" i="17" s="1"/>
  <c r="N32" i="17"/>
  <c r="L32" i="17"/>
  <c r="I32" i="17"/>
  <c r="H32" i="17"/>
  <c r="F32" i="17"/>
  <c r="BO32" i="17" s="1"/>
  <c r="E32" i="17"/>
  <c r="CB31" i="17"/>
  <c r="BZ31" i="17"/>
  <c r="BV31" i="17"/>
  <c r="BU31" i="17"/>
  <c r="BT31" i="17"/>
  <c r="BP31" i="17"/>
  <c r="BN31" i="17"/>
  <c r="BJ31" i="17"/>
  <c r="BI31" i="17"/>
  <c r="BH31" i="17"/>
  <c r="BD31" i="17"/>
  <c r="BB31" i="17"/>
  <c r="AX31" i="17"/>
  <c r="AW31" i="17"/>
  <c r="AV31" i="17"/>
  <c r="AR31" i="17"/>
  <c r="AP31" i="17"/>
  <c r="AL31" i="17"/>
  <c r="AK31" i="17"/>
  <c r="AJ31" i="17"/>
  <c r="AF31" i="17"/>
  <c r="AD31" i="17"/>
  <c r="Z31" i="17"/>
  <c r="Y31" i="17"/>
  <c r="X31" i="17"/>
  <c r="T31" i="17"/>
  <c r="R31" i="17"/>
  <c r="N31" i="17"/>
  <c r="M31" i="17"/>
  <c r="L31" i="17"/>
  <c r="I31" i="17"/>
  <c r="H31" i="17"/>
  <c r="F31" i="17"/>
  <c r="CA31" i="17" s="1"/>
  <c r="E31" i="17"/>
  <c r="CB30" i="17"/>
  <c r="CA30" i="17"/>
  <c r="BZ30" i="17"/>
  <c r="BY30" i="17"/>
  <c r="BV30" i="17"/>
  <c r="BU30" i="17"/>
  <c r="BT30" i="17"/>
  <c r="BS30" i="17"/>
  <c r="BQ30" i="17"/>
  <c r="BQ31" i="17" s="1"/>
  <c r="BQ32" i="17" s="1"/>
  <c r="BQ33" i="17" s="1"/>
  <c r="BQ34" i="17" s="1"/>
  <c r="BQ35" i="17" s="1"/>
  <c r="BP30" i="17"/>
  <c r="BO30" i="17"/>
  <c r="BN30" i="17"/>
  <c r="BJ30" i="17"/>
  <c r="BI30" i="17"/>
  <c r="BH30" i="17"/>
  <c r="BG30" i="17"/>
  <c r="BE30" i="17"/>
  <c r="BE31" i="17" s="1"/>
  <c r="BE32" i="17" s="1"/>
  <c r="BE33" i="17" s="1"/>
  <c r="BE34" i="17" s="1"/>
  <c r="BE35" i="17" s="1"/>
  <c r="BD30" i="17"/>
  <c r="BB30" i="17"/>
  <c r="AX30" i="17"/>
  <c r="AW30" i="17"/>
  <c r="AV30" i="17"/>
  <c r="AU30" i="17"/>
  <c r="AR30" i="17"/>
  <c r="AP30" i="17"/>
  <c r="AO30" i="17"/>
  <c r="AL30" i="17"/>
  <c r="AK30" i="17"/>
  <c r="AJ30" i="17"/>
  <c r="AF30" i="17"/>
  <c r="AE30" i="17"/>
  <c r="AD30" i="17"/>
  <c r="AC30" i="17"/>
  <c r="Z30" i="17"/>
  <c r="Y30" i="17"/>
  <c r="X30" i="17"/>
  <c r="W30" i="17"/>
  <c r="U30" i="17"/>
  <c r="U31" i="17" s="1"/>
  <c r="U32" i="17" s="1"/>
  <c r="U33" i="17" s="1"/>
  <c r="U34" i="17" s="1"/>
  <c r="U35" i="17" s="1"/>
  <c r="T30" i="17"/>
  <c r="S30" i="17"/>
  <c r="R30" i="17"/>
  <c r="N30" i="17"/>
  <c r="M30" i="17"/>
  <c r="L30" i="17"/>
  <c r="K30" i="17"/>
  <c r="I30" i="17"/>
  <c r="H30" i="17"/>
  <c r="F30" i="17"/>
  <c r="BC30" i="17" s="1"/>
  <c r="E30" i="17"/>
  <c r="BM30" i="17" s="1"/>
  <c r="CB29" i="17"/>
  <c r="CA29" i="17"/>
  <c r="BZ29" i="17"/>
  <c r="BW29" i="17"/>
  <c r="BW30" i="17" s="1"/>
  <c r="BW31" i="17" s="1"/>
  <c r="BW32" i="17" s="1"/>
  <c r="BW33" i="17" s="1"/>
  <c r="BW34" i="17" s="1"/>
  <c r="BW35" i="17" s="1"/>
  <c r="BV29" i="17"/>
  <c r="BU29" i="17"/>
  <c r="BT29" i="17"/>
  <c r="BQ29" i="17"/>
  <c r="BP29" i="17"/>
  <c r="BO29" i="17"/>
  <c r="BN29" i="17"/>
  <c r="BK29" i="17"/>
  <c r="BK30" i="17" s="1"/>
  <c r="BK31" i="17" s="1"/>
  <c r="BJ29" i="17"/>
  <c r="BI29" i="17"/>
  <c r="BH29" i="17"/>
  <c r="BE29" i="17"/>
  <c r="BD29" i="17"/>
  <c r="BB29" i="17"/>
  <c r="AY29" i="17"/>
  <c r="AY30" i="17" s="1"/>
  <c r="AY31" i="17" s="1"/>
  <c r="AY32" i="17" s="1"/>
  <c r="AY33" i="17" s="1"/>
  <c r="AY34" i="17" s="1"/>
  <c r="AY35" i="17" s="1"/>
  <c r="AX29" i="17"/>
  <c r="AW29" i="17"/>
  <c r="AV29" i="17"/>
  <c r="AR29" i="17"/>
  <c r="AP29" i="17"/>
  <c r="AM29" i="17"/>
  <c r="AM30" i="17" s="1"/>
  <c r="AM31" i="17" s="1"/>
  <c r="AM32" i="17" s="1"/>
  <c r="AM33" i="17" s="1"/>
  <c r="AM34" i="17" s="1"/>
  <c r="AM35" i="17" s="1"/>
  <c r="AL29" i="17"/>
  <c r="AK29" i="17"/>
  <c r="AJ29" i="17"/>
  <c r="AF29" i="17"/>
  <c r="AE29" i="17"/>
  <c r="AD29" i="17"/>
  <c r="AA29" i="17"/>
  <c r="AA30" i="17" s="1"/>
  <c r="AA31" i="17" s="1"/>
  <c r="AA32" i="17" s="1"/>
  <c r="AA33" i="17" s="1"/>
  <c r="AA34" i="17" s="1"/>
  <c r="AA35" i="17" s="1"/>
  <c r="Z29" i="17"/>
  <c r="Y29" i="17"/>
  <c r="X29" i="17"/>
  <c r="U29" i="17"/>
  <c r="T29" i="17"/>
  <c r="S29" i="17"/>
  <c r="R29" i="17"/>
  <c r="O29" i="17"/>
  <c r="O30" i="17" s="1"/>
  <c r="O31" i="17" s="1"/>
  <c r="N29" i="17"/>
  <c r="M29" i="17"/>
  <c r="L29" i="17"/>
  <c r="I29" i="17"/>
  <c r="H29" i="17"/>
  <c r="F29" i="17"/>
  <c r="BC29" i="17" s="1"/>
  <c r="E29" i="17"/>
  <c r="CB28" i="17"/>
  <c r="BZ28" i="17"/>
  <c r="BV28" i="17"/>
  <c r="BT28" i="17"/>
  <c r="BP28" i="17"/>
  <c r="BN28" i="17"/>
  <c r="BJ28" i="17"/>
  <c r="BH28" i="17"/>
  <c r="BD28" i="17"/>
  <c r="BB28" i="17"/>
  <c r="AX28" i="17"/>
  <c r="AV28" i="17"/>
  <c r="AR28" i="17"/>
  <c r="AP28" i="17"/>
  <c r="AL28" i="17"/>
  <c r="AJ28" i="17"/>
  <c r="AF28" i="17"/>
  <c r="AD28" i="17"/>
  <c r="Z28" i="17"/>
  <c r="X28" i="17"/>
  <c r="T28" i="17"/>
  <c r="R28" i="17"/>
  <c r="N28" i="17"/>
  <c r="L28" i="17"/>
  <c r="I28" i="17"/>
  <c r="H28" i="17"/>
  <c r="F28" i="17"/>
  <c r="BC28" i="17" s="1"/>
  <c r="E28" i="17"/>
  <c r="CB27" i="17"/>
  <c r="BZ27" i="17"/>
  <c r="BV27" i="17"/>
  <c r="BU27" i="17"/>
  <c r="BT27" i="17"/>
  <c r="BP27" i="17"/>
  <c r="BN27" i="17"/>
  <c r="BJ27" i="17"/>
  <c r="BI27" i="17"/>
  <c r="BH27" i="17"/>
  <c r="BD27" i="17"/>
  <c r="BB27" i="17"/>
  <c r="AX27" i="17"/>
  <c r="AW27" i="17"/>
  <c r="AV27" i="17"/>
  <c r="AR27" i="17"/>
  <c r="AP27" i="17"/>
  <c r="AL27" i="17"/>
  <c r="AK27" i="17"/>
  <c r="AJ27" i="17"/>
  <c r="AF27" i="17"/>
  <c r="AD27" i="17"/>
  <c r="Z27" i="17"/>
  <c r="Y27" i="17"/>
  <c r="X27" i="17"/>
  <c r="T27" i="17"/>
  <c r="R27" i="17"/>
  <c r="N27" i="17"/>
  <c r="M27" i="17"/>
  <c r="L27" i="17"/>
  <c r="I27" i="17"/>
  <c r="H27" i="17"/>
  <c r="F27" i="17"/>
  <c r="CA27" i="17" s="1"/>
  <c r="E27" i="17"/>
  <c r="CB26" i="17"/>
  <c r="BZ26" i="17"/>
  <c r="BV26" i="17"/>
  <c r="BT26" i="17"/>
  <c r="BP26" i="17"/>
  <c r="BN26" i="17"/>
  <c r="BJ26" i="17"/>
  <c r="BH26" i="17"/>
  <c r="BD26" i="17"/>
  <c r="BC26" i="17"/>
  <c r="BB26" i="17"/>
  <c r="AX26" i="17"/>
  <c r="AV26" i="17"/>
  <c r="AR26" i="17"/>
  <c r="AP26" i="17"/>
  <c r="AL26" i="17"/>
  <c r="AJ26" i="17"/>
  <c r="AF26" i="17"/>
  <c r="AD26" i="17"/>
  <c r="Z26" i="17"/>
  <c r="X26" i="17"/>
  <c r="T26" i="17"/>
  <c r="R26" i="17"/>
  <c r="N26" i="17"/>
  <c r="L26" i="17"/>
  <c r="I26" i="17"/>
  <c r="H26" i="17"/>
  <c r="F26" i="17"/>
  <c r="E26" i="17"/>
  <c r="CB25" i="17"/>
  <c r="BZ25" i="17"/>
  <c r="BV25" i="17"/>
  <c r="BU25" i="17"/>
  <c r="BT25" i="17"/>
  <c r="BP25" i="17"/>
  <c r="BN25" i="17"/>
  <c r="BJ25" i="17"/>
  <c r="BI25" i="17"/>
  <c r="BH25" i="17"/>
  <c r="BD25" i="17"/>
  <c r="BB25" i="17"/>
  <c r="AX25" i="17"/>
  <c r="AW25" i="17"/>
  <c r="AV25" i="17"/>
  <c r="AR25" i="17"/>
  <c r="AP25" i="17"/>
  <c r="AL25" i="17"/>
  <c r="AK25" i="17"/>
  <c r="AJ25" i="17"/>
  <c r="AF25" i="17"/>
  <c r="AD25" i="17"/>
  <c r="Z25" i="17"/>
  <c r="Y25" i="17"/>
  <c r="X25" i="17"/>
  <c r="U25" i="17"/>
  <c r="U26" i="17" s="1"/>
  <c r="U27" i="17" s="1"/>
  <c r="U28" i="17" s="1"/>
  <c r="T25" i="17"/>
  <c r="R25" i="17"/>
  <c r="N25" i="17"/>
  <c r="M25" i="17"/>
  <c r="L25" i="17"/>
  <c r="I25" i="17"/>
  <c r="H25" i="17"/>
  <c r="F25" i="17"/>
  <c r="CA25" i="17" s="1"/>
  <c r="E25" i="17"/>
  <c r="CB24" i="17"/>
  <c r="BZ24" i="17"/>
  <c r="BV24" i="17"/>
  <c r="BT24" i="17"/>
  <c r="BP24" i="17"/>
  <c r="BO24" i="17"/>
  <c r="BN24" i="17"/>
  <c r="BJ24" i="17"/>
  <c r="BH24" i="17"/>
  <c r="BD24" i="17"/>
  <c r="BC24" i="17"/>
  <c r="BB24" i="17"/>
  <c r="AX24" i="17"/>
  <c r="AV24" i="17"/>
  <c r="AR24" i="17"/>
  <c r="AQ24" i="17"/>
  <c r="AP24" i="17"/>
  <c r="AL24" i="17"/>
  <c r="AJ24" i="17"/>
  <c r="AF24" i="17"/>
  <c r="AE24" i="17"/>
  <c r="AD24" i="17"/>
  <c r="Z24" i="17"/>
  <c r="X24" i="17"/>
  <c r="T24" i="17"/>
  <c r="R24" i="17"/>
  <c r="N24" i="17"/>
  <c r="L24" i="17"/>
  <c r="I24" i="17"/>
  <c r="H24" i="17"/>
  <c r="F24" i="17"/>
  <c r="S24" i="17" s="1"/>
  <c r="E24" i="17"/>
  <c r="CB23" i="17"/>
  <c r="BZ23" i="17"/>
  <c r="BY23" i="17"/>
  <c r="BV23" i="17"/>
  <c r="BT23" i="17"/>
  <c r="BS23" i="17"/>
  <c r="BQ23" i="17"/>
  <c r="BQ24" i="17" s="1"/>
  <c r="BQ25" i="17" s="1"/>
  <c r="BQ26" i="17" s="1"/>
  <c r="BQ27" i="17" s="1"/>
  <c r="BQ28" i="17" s="1"/>
  <c r="BP23" i="17"/>
  <c r="BO23" i="17"/>
  <c r="BN23" i="17"/>
  <c r="BM23" i="17"/>
  <c r="BJ23" i="17"/>
  <c r="BH23" i="17"/>
  <c r="BG23" i="17"/>
  <c r="BD23" i="17"/>
  <c r="BB23" i="17"/>
  <c r="AX23" i="17"/>
  <c r="AW23" i="17"/>
  <c r="AV23" i="17"/>
  <c r="AU23" i="17"/>
  <c r="AR23" i="17"/>
  <c r="AP23" i="17"/>
  <c r="AO23" i="17"/>
  <c r="AM23" i="17"/>
  <c r="AM24" i="17" s="1"/>
  <c r="AM25" i="17" s="1"/>
  <c r="AM26" i="17" s="1"/>
  <c r="AM27" i="17" s="1"/>
  <c r="AM28" i="17" s="1"/>
  <c r="AL23" i="17"/>
  <c r="AJ23" i="17"/>
  <c r="AF23" i="17"/>
  <c r="AE23" i="17"/>
  <c r="AD23" i="17"/>
  <c r="AC23" i="17"/>
  <c r="Z23" i="17"/>
  <c r="X23" i="17"/>
  <c r="W23" i="17"/>
  <c r="U23" i="17"/>
  <c r="U24" i="17" s="1"/>
  <c r="T23" i="17"/>
  <c r="S23" i="17"/>
  <c r="R23" i="17"/>
  <c r="Q23" i="17"/>
  <c r="N23" i="17"/>
  <c r="L23" i="17"/>
  <c r="K23" i="17"/>
  <c r="I23" i="17"/>
  <c r="H23" i="17"/>
  <c r="F23" i="17"/>
  <c r="CA23" i="17" s="1"/>
  <c r="E23" i="17"/>
  <c r="AI23" i="17" s="1"/>
  <c r="CB22" i="17"/>
  <c r="CA22" i="17"/>
  <c r="BZ22" i="17"/>
  <c r="BY22" i="17"/>
  <c r="BV22" i="17"/>
  <c r="BT22" i="17"/>
  <c r="BQ22" i="17"/>
  <c r="BP22" i="17"/>
  <c r="BO22" i="17"/>
  <c r="BN22" i="17"/>
  <c r="BJ22" i="17"/>
  <c r="BH22" i="17"/>
  <c r="BG22" i="17"/>
  <c r="BE22" i="17"/>
  <c r="BE23" i="17" s="1"/>
  <c r="BE24" i="17" s="1"/>
  <c r="BE25" i="17" s="1"/>
  <c r="BE26" i="17" s="1"/>
  <c r="BE27" i="17" s="1"/>
  <c r="BE28" i="17" s="1"/>
  <c r="BD22" i="17"/>
  <c r="BB22" i="17"/>
  <c r="AX22" i="17"/>
  <c r="AW22" i="17"/>
  <c r="AV22" i="17"/>
  <c r="AR22" i="17"/>
  <c r="AP22" i="17"/>
  <c r="AO22" i="17"/>
  <c r="AM22" i="17"/>
  <c r="AL22" i="17"/>
  <c r="AJ22" i="17"/>
  <c r="AF22" i="17"/>
  <c r="AE22" i="17"/>
  <c r="AD22" i="17"/>
  <c r="AC22" i="17"/>
  <c r="Z22" i="17"/>
  <c r="X22" i="17"/>
  <c r="U22" i="17"/>
  <c r="T22" i="17"/>
  <c r="S22" i="17"/>
  <c r="R22" i="17"/>
  <c r="N22" i="17"/>
  <c r="L22" i="17"/>
  <c r="K22" i="17"/>
  <c r="I22" i="17"/>
  <c r="H22" i="17"/>
  <c r="F22" i="17"/>
  <c r="BU22" i="17" s="1"/>
  <c r="E22" i="17"/>
  <c r="CB21" i="17"/>
  <c r="BZ21" i="17"/>
  <c r="BV21" i="17"/>
  <c r="BT21" i="17"/>
  <c r="BP21" i="17"/>
  <c r="BO21" i="17"/>
  <c r="BN21" i="17"/>
  <c r="BJ21" i="17"/>
  <c r="BH21" i="17"/>
  <c r="BD21" i="17"/>
  <c r="BB21" i="17"/>
  <c r="AX21" i="17"/>
  <c r="AV21" i="17"/>
  <c r="AR21" i="17"/>
  <c r="AQ21" i="17"/>
  <c r="AP21" i="17"/>
  <c r="AL21" i="17"/>
  <c r="AJ21" i="17"/>
  <c r="AF21" i="17"/>
  <c r="AD21" i="17"/>
  <c r="Z21" i="17"/>
  <c r="X21" i="17"/>
  <c r="T21" i="17"/>
  <c r="S21" i="17"/>
  <c r="R21" i="17"/>
  <c r="N21" i="17"/>
  <c r="L21" i="17"/>
  <c r="I21" i="17"/>
  <c r="H21" i="17"/>
  <c r="F21" i="17"/>
  <c r="CA21" i="17" s="1"/>
  <c r="E21" i="17"/>
  <c r="CB20" i="17"/>
  <c r="BZ20" i="17"/>
  <c r="BV20" i="17"/>
  <c r="BU20" i="17"/>
  <c r="BT20" i="17"/>
  <c r="BP20" i="17"/>
  <c r="BN20" i="17"/>
  <c r="BJ20" i="17"/>
  <c r="BI20" i="17"/>
  <c r="BH20" i="17"/>
  <c r="BD20" i="17"/>
  <c r="BB20" i="17"/>
  <c r="AX20" i="17"/>
  <c r="AW20" i="17"/>
  <c r="AV20" i="17"/>
  <c r="AR20" i="17"/>
  <c r="AP20" i="17"/>
  <c r="AL20" i="17"/>
  <c r="AK20" i="17"/>
  <c r="AJ20" i="17"/>
  <c r="AF20" i="17"/>
  <c r="AD20" i="17"/>
  <c r="Z20" i="17"/>
  <c r="Y20" i="17"/>
  <c r="X20" i="17"/>
  <c r="T20" i="17"/>
  <c r="R20" i="17"/>
  <c r="N20" i="17"/>
  <c r="M20" i="17"/>
  <c r="L20" i="17"/>
  <c r="I20" i="17"/>
  <c r="H20" i="17"/>
  <c r="F20" i="17"/>
  <c r="BO20" i="17" s="1"/>
  <c r="E20" i="17"/>
  <c r="CB19" i="17"/>
  <c r="BZ19" i="17"/>
  <c r="BV19" i="17"/>
  <c r="BT19" i="17"/>
  <c r="BP19" i="17"/>
  <c r="BO19" i="17"/>
  <c r="BN19" i="17"/>
  <c r="BJ19" i="17"/>
  <c r="BH19" i="17"/>
  <c r="BD19" i="17"/>
  <c r="BB19" i="17"/>
  <c r="AX19" i="17"/>
  <c r="AV19" i="17"/>
  <c r="AR19" i="17"/>
  <c r="AQ19" i="17"/>
  <c r="AP19" i="17"/>
  <c r="AL19" i="17"/>
  <c r="AJ19" i="17"/>
  <c r="AF19" i="17"/>
  <c r="AD19" i="17"/>
  <c r="Z19" i="17"/>
  <c r="X19" i="17"/>
  <c r="T19" i="17"/>
  <c r="S19" i="17"/>
  <c r="R19" i="17"/>
  <c r="N19" i="17"/>
  <c r="L19" i="17"/>
  <c r="I19" i="17"/>
  <c r="H19" i="17"/>
  <c r="F19" i="17"/>
  <c r="CA19" i="17" s="1"/>
  <c r="E19" i="17"/>
  <c r="CB18" i="17"/>
  <c r="BZ18" i="17"/>
  <c r="BV18" i="17"/>
  <c r="BU18" i="17"/>
  <c r="BT18" i="17"/>
  <c r="BP18" i="17"/>
  <c r="BN18" i="17"/>
  <c r="BJ18" i="17"/>
  <c r="BI18" i="17"/>
  <c r="BH18" i="17"/>
  <c r="BD18" i="17"/>
  <c r="BB18" i="17"/>
  <c r="AX18" i="17"/>
  <c r="AW18" i="17"/>
  <c r="AV18" i="17"/>
  <c r="AR18" i="17"/>
  <c r="AP18" i="17"/>
  <c r="AL18" i="17"/>
  <c r="AK18" i="17"/>
  <c r="AJ18" i="17"/>
  <c r="AF18" i="17"/>
  <c r="AD18" i="17"/>
  <c r="Z18" i="17"/>
  <c r="Y18" i="17"/>
  <c r="X18" i="17"/>
  <c r="T18" i="17"/>
  <c r="R18" i="17"/>
  <c r="N18" i="17"/>
  <c r="M18" i="17"/>
  <c r="L18" i="17"/>
  <c r="I18" i="17"/>
  <c r="H18" i="17"/>
  <c r="F18" i="17"/>
  <c r="CA18" i="17" s="1"/>
  <c r="E18" i="17"/>
  <c r="CB17" i="17"/>
  <c r="BZ17" i="17"/>
  <c r="BV17" i="17"/>
  <c r="BT17" i="17"/>
  <c r="BP17" i="17"/>
  <c r="BO17" i="17"/>
  <c r="BN17" i="17"/>
  <c r="BJ17" i="17"/>
  <c r="BH17" i="17"/>
  <c r="BD17" i="17"/>
  <c r="BB17" i="17"/>
  <c r="AX17" i="17"/>
  <c r="AV17" i="17"/>
  <c r="AR17" i="17"/>
  <c r="AQ17" i="17"/>
  <c r="AP17" i="17"/>
  <c r="AL17" i="17"/>
  <c r="AJ17" i="17"/>
  <c r="AF17" i="17"/>
  <c r="AD17" i="17"/>
  <c r="Z17" i="17"/>
  <c r="X17" i="17"/>
  <c r="T17" i="17"/>
  <c r="S17" i="17"/>
  <c r="R17" i="17"/>
  <c r="N17" i="17"/>
  <c r="L17" i="17"/>
  <c r="I17" i="17"/>
  <c r="H17" i="17"/>
  <c r="F17" i="17"/>
  <c r="CA17" i="17" s="1"/>
  <c r="E17" i="17"/>
  <c r="CB16" i="17"/>
  <c r="BZ16" i="17"/>
  <c r="BV16" i="17"/>
  <c r="BT16" i="17"/>
  <c r="BP16" i="17"/>
  <c r="BN16" i="17"/>
  <c r="BJ16" i="17"/>
  <c r="BH16" i="17"/>
  <c r="BD16" i="17"/>
  <c r="BB16" i="17"/>
  <c r="BA16" i="17"/>
  <c r="AX16" i="17"/>
  <c r="AV16" i="17"/>
  <c r="AR16" i="17"/>
  <c r="AP16" i="17"/>
  <c r="AL16" i="17"/>
  <c r="AJ16" i="17"/>
  <c r="AF16" i="17"/>
  <c r="AD16" i="17"/>
  <c r="Z16" i="17"/>
  <c r="X16" i="17"/>
  <c r="T16" i="17"/>
  <c r="R16" i="17"/>
  <c r="O16" i="17"/>
  <c r="O17" i="17" s="1"/>
  <c r="O18" i="17" s="1"/>
  <c r="O19" i="17" s="1"/>
  <c r="O20" i="17" s="1"/>
  <c r="O21" i="17" s="1"/>
  <c r="N16" i="17"/>
  <c r="L16" i="17"/>
  <c r="I16" i="17"/>
  <c r="H16" i="17"/>
  <c r="F16" i="17"/>
  <c r="E16" i="17"/>
  <c r="Q16" i="17" s="1"/>
  <c r="CB15" i="17"/>
  <c r="BZ15" i="17"/>
  <c r="BV15" i="17"/>
  <c r="BT15" i="17"/>
  <c r="BS15" i="17"/>
  <c r="BP15" i="17"/>
  <c r="BN15" i="17"/>
  <c r="BM15" i="17"/>
  <c r="BK15" i="17"/>
  <c r="BK16" i="17" s="1"/>
  <c r="BK17" i="17" s="1"/>
  <c r="BK18" i="17" s="1"/>
  <c r="BK19" i="17" s="1"/>
  <c r="BK20" i="17" s="1"/>
  <c r="BK21" i="17" s="1"/>
  <c r="BJ15" i="17"/>
  <c r="BH15" i="17"/>
  <c r="BG15" i="17"/>
  <c r="BD15" i="17"/>
  <c r="BC15" i="17"/>
  <c r="BB15" i="17"/>
  <c r="BA15" i="17"/>
  <c r="AX15" i="17"/>
  <c r="AV15" i="17"/>
  <c r="AU15" i="17"/>
  <c r="AR15" i="17"/>
  <c r="AQ15" i="17"/>
  <c r="AP15" i="17"/>
  <c r="AO15" i="17"/>
  <c r="AL15" i="17"/>
  <c r="AJ15" i="17"/>
  <c r="AI15" i="17"/>
  <c r="AF15" i="17"/>
  <c r="AD15" i="17"/>
  <c r="Z15" i="17"/>
  <c r="Y15" i="17"/>
  <c r="X15" i="17"/>
  <c r="W15" i="17"/>
  <c r="T15" i="17"/>
  <c r="R15" i="17"/>
  <c r="Q15" i="17"/>
  <c r="O15" i="17"/>
  <c r="N15" i="17"/>
  <c r="L15" i="17"/>
  <c r="K15" i="17"/>
  <c r="I15" i="17"/>
  <c r="BY15" i="17" s="1"/>
  <c r="H15" i="17"/>
  <c r="F15" i="17"/>
  <c r="CC15" i="17" s="1"/>
  <c r="CC16" i="17" s="1"/>
  <c r="CC17" i="17" s="1"/>
  <c r="CC18" i="17" s="1"/>
  <c r="CC19" i="17" s="1"/>
  <c r="CC20" i="17" s="1"/>
  <c r="CC21" i="17" s="1"/>
  <c r="E15" i="17"/>
  <c r="CB14" i="17"/>
  <c r="BZ14" i="17"/>
  <c r="BV14" i="17"/>
  <c r="BT14" i="17"/>
  <c r="BP14" i="17"/>
  <c r="BN14" i="17"/>
  <c r="BJ14" i="17"/>
  <c r="BI14" i="17"/>
  <c r="BH14" i="17"/>
  <c r="BD14" i="17"/>
  <c r="BB14" i="17"/>
  <c r="AX14" i="17"/>
  <c r="AV14" i="17"/>
  <c r="AR14" i="17"/>
  <c r="AP14" i="17"/>
  <c r="AL14" i="17"/>
  <c r="AK14" i="17"/>
  <c r="AJ14" i="17"/>
  <c r="AF14" i="17"/>
  <c r="AD14" i="17"/>
  <c r="Z14" i="17"/>
  <c r="X14" i="17"/>
  <c r="T14" i="17"/>
  <c r="R14" i="17"/>
  <c r="N14" i="17"/>
  <c r="L14" i="17"/>
  <c r="I14" i="17"/>
  <c r="H14" i="17"/>
  <c r="F14" i="17"/>
  <c r="S14" i="17" s="1"/>
  <c r="E14" i="17"/>
  <c r="CB13" i="17"/>
  <c r="CA13" i="17"/>
  <c r="BZ13" i="17"/>
  <c r="BV13" i="17"/>
  <c r="BU13" i="17"/>
  <c r="BT13" i="17"/>
  <c r="BP13" i="17"/>
  <c r="BO13" i="17"/>
  <c r="BN13" i="17"/>
  <c r="BJ13" i="17"/>
  <c r="BH13" i="17"/>
  <c r="BD13" i="17"/>
  <c r="BB13" i="17"/>
  <c r="AX13" i="17"/>
  <c r="AV13" i="17"/>
  <c r="AR13" i="17"/>
  <c r="AQ13" i="17"/>
  <c r="AP13" i="17"/>
  <c r="AL13" i="17"/>
  <c r="AJ13" i="17"/>
  <c r="AF13" i="17"/>
  <c r="AE13" i="17"/>
  <c r="AD13" i="17"/>
  <c r="Z13" i="17"/>
  <c r="Y13" i="17"/>
  <c r="X13" i="17"/>
  <c r="T13" i="17"/>
  <c r="R13" i="17"/>
  <c r="N13" i="17"/>
  <c r="M13" i="17"/>
  <c r="L13" i="17"/>
  <c r="I13" i="17"/>
  <c r="H13" i="17"/>
  <c r="F13" i="17"/>
  <c r="AK13" i="17" s="1"/>
  <c r="E13" i="17"/>
  <c r="CB12" i="17"/>
  <c r="CA12" i="17"/>
  <c r="BZ12" i="17"/>
  <c r="BV12" i="17"/>
  <c r="BU12" i="17"/>
  <c r="BT12" i="17"/>
  <c r="BP12" i="17"/>
  <c r="BO12" i="17"/>
  <c r="BN12" i="17"/>
  <c r="BJ12" i="17"/>
  <c r="BH12" i="17"/>
  <c r="BD12" i="17"/>
  <c r="BC12" i="17"/>
  <c r="BB12" i="17"/>
  <c r="AX12" i="17"/>
  <c r="AW12" i="17"/>
  <c r="AV12" i="17"/>
  <c r="AR12" i="17"/>
  <c r="AQ12" i="17"/>
  <c r="AP12" i="17"/>
  <c r="AL12" i="17"/>
  <c r="AK12" i="17"/>
  <c r="AJ12" i="17"/>
  <c r="AF12" i="17"/>
  <c r="AE12" i="17"/>
  <c r="AD12" i="17"/>
  <c r="Z12" i="17"/>
  <c r="Y12" i="17"/>
  <c r="X12" i="17"/>
  <c r="T12" i="17"/>
  <c r="S12" i="17"/>
  <c r="R12" i="17"/>
  <c r="N12" i="17"/>
  <c r="M12" i="17"/>
  <c r="L12" i="17"/>
  <c r="I12" i="17"/>
  <c r="H12" i="17"/>
  <c r="F12" i="17"/>
  <c r="BI12" i="17" s="1"/>
  <c r="E12" i="17"/>
  <c r="CB11" i="17"/>
  <c r="BZ11" i="17"/>
  <c r="BV11" i="17"/>
  <c r="BU11" i="17"/>
  <c r="BT11" i="17"/>
  <c r="BP11" i="17"/>
  <c r="BN11" i="17"/>
  <c r="BJ11" i="17"/>
  <c r="BH11" i="17"/>
  <c r="BD11" i="17"/>
  <c r="BB11" i="17"/>
  <c r="AX11" i="17"/>
  <c r="AV11" i="17"/>
  <c r="AR11" i="17"/>
  <c r="AP11" i="17"/>
  <c r="AL11" i="17"/>
  <c r="AK11" i="17"/>
  <c r="AJ11" i="17"/>
  <c r="AF11" i="17"/>
  <c r="AE11" i="17"/>
  <c r="AD11" i="17"/>
  <c r="Z11" i="17"/>
  <c r="X11" i="17"/>
  <c r="T11" i="17"/>
  <c r="S11" i="17"/>
  <c r="R11" i="17"/>
  <c r="N11" i="17"/>
  <c r="L11" i="17"/>
  <c r="I11" i="17"/>
  <c r="H11" i="17"/>
  <c r="F11" i="17"/>
  <c r="AQ11" i="17" s="1"/>
  <c r="E11" i="17"/>
  <c r="CB10" i="17"/>
  <c r="BZ10" i="17"/>
  <c r="BV10" i="17"/>
  <c r="BT10" i="17"/>
  <c r="BP10" i="17"/>
  <c r="BN10" i="17"/>
  <c r="BJ10" i="17"/>
  <c r="BH10" i="17"/>
  <c r="BD10" i="17"/>
  <c r="BB10" i="17"/>
  <c r="AX10" i="17"/>
  <c r="AV10" i="17"/>
  <c r="AR10" i="17"/>
  <c r="AQ10" i="17"/>
  <c r="AP10" i="17"/>
  <c r="AL10" i="17"/>
  <c r="AJ10" i="17"/>
  <c r="AF10" i="17"/>
  <c r="AD10" i="17"/>
  <c r="Z10" i="17"/>
  <c r="X10" i="17"/>
  <c r="T10" i="17"/>
  <c r="R10" i="17"/>
  <c r="N10" i="17"/>
  <c r="L10" i="17"/>
  <c r="I10" i="17"/>
  <c r="H10" i="17"/>
  <c r="F10" i="17"/>
  <c r="BC10" i="17" s="1"/>
  <c r="E10" i="17"/>
  <c r="CB9" i="17"/>
  <c r="CA9" i="17"/>
  <c r="BZ9" i="17"/>
  <c r="BY9" i="17"/>
  <c r="BV9" i="17"/>
  <c r="BT9" i="17"/>
  <c r="BS9" i="17"/>
  <c r="BP9" i="17"/>
  <c r="BO9" i="17"/>
  <c r="BN9" i="17"/>
  <c r="BM9" i="17"/>
  <c r="BJ9" i="17"/>
  <c r="BH9" i="17"/>
  <c r="BG9" i="17"/>
  <c r="BD9" i="17"/>
  <c r="BC9" i="17"/>
  <c r="BB9" i="17"/>
  <c r="AX9" i="17"/>
  <c r="AW9" i="17"/>
  <c r="AV9" i="17"/>
  <c r="AU9" i="17"/>
  <c r="AR9" i="17"/>
  <c r="AP9" i="17"/>
  <c r="AO9" i="17"/>
  <c r="AL9" i="17"/>
  <c r="AJ9" i="17"/>
  <c r="AF9" i="17"/>
  <c r="AD9" i="17"/>
  <c r="AC9" i="17"/>
  <c r="Z9" i="17"/>
  <c r="X9" i="17"/>
  <c r="W9" i="17"/>
  <c r="T9" i="17"/>
  <c r="R9" i="17"/>
  <c r="Q9" i="17"/>
  <c r="N9" i="17"/>
  <c r="L9" i="17"/>
  <c r="K9" i="17"/>
  <c r="I9" i="17"/>
  <c r="H9" i="17"/>
  <c r="F9" i="17"/>
  <c r="E9" i="17"/>
  <c r="AI9" i="17" s="1"/>
  <c r="CB8" i="17"/>
  <c r="BZ8" i="17"/>
  <c r="BY8" i="17"/>
  <c r="BV8" i="17"/>
  <c r="BT8" i="17"/>
  <c r="BP8" i="17"/>
  <c r="BO8" i="17"/>
  <c r="BN8" i="17"/>
  <c r="BJ8" i="17"/>
  <c r="BH8" i="17"/>
  <c r="BG8" i="17"/>
  <c r="BD8" i="17"/>
  <c r="BC8" i="17"/>
  <c r="BB8" i="17"/>
  <c r="AX8" i="17"/>
  <c r="AV8" i="17"/>
  <c r="AS8" i="17"/>
  <c r="AS9" i="17" s="1"/>
  <c r="AS10" i="17" s="1"/>
  <c r="AS11" i="17" s="1"/>
  <c r="AS12" i="17" s="1"/>
  <c r="AS13" i="17" s="1"/>
  <c r="AS14" i="17" s="1"/>
  <c r="AR8" i="17"/>
  <c r="AP8" i="17"/>
  <c r="AO8" i="17"/>
  <c r="AL8" i="17"/>
  <c r="AJ8" i="17"/>
  <c r="AF8" i="17"/>
  <c r="AE8" i="17"/>
  <c r="AD8" i="17"/>
  <c r="AC8" i="17"/>
  <c r="Z8" i="17"/>
  <c r="X8" i="17"/>
  <c r="T8" i="17"/>
  <c r="R8" i="17"/>
  <c r="Q8" i="17"/>
  <c r="N8" i="17"/>
  <c r="L8" i="17"/>
  <c r="I8" i="17"/>
  <c r="H8" i="17"/>
  <c r="F8" i="17"/>
  <c r="U8" i="17" s="1"/>
  <c r="U9" i="17" s="1"/>
  <c r="U10" i="17" s="1"/>
  <c r="U11" i="17" s="1"/>
  <c r="U12" i="17" s="1"/>
  <c r="U13" i="17" s="1"/>
  <c r="U14" i="17" s="1"/>
  <c r="E8" i="17"/>
  <c r="K13" i="21"/>
  <c r="K12" i="21"/>
  <c r="K11" i="21"/>
  <c r="K10" i="21"/>
  <c r="K9" i="21"/>
  <c r="K8" i="21"/>
  <c r="K7" i="21"/>
  <c r="K6" i="21"/>
  <c r="K5" i="21"/>
  <c r="K4" i="21"/>
  <c r="K6" i="22"/>
  <c r="K5" i="22"/>
  <c r="K4" i="22"/>
  <c r="K22" i="19"/>
  <c r="K21" i="19"/>
  <c r="K20" i="19"/>
  <c r="K19" i="19"/>
  <c r="K18" i="19"/>
  <c r="K17" i="19"/>
  <c r="K16" i="19"/>
  <c r="K15" i="19"/>
  <c r="K14" i="19"/>
  <c r="K13" i="19"/>
  <c r="K12" i="19"/>
  <c r="K11" i="19"/>
  <c r="K10" i="19"/>
  <c r="K9" i="19"/>
  <c r="K8" i="19"/>
  <c r="K7" i="19"/>
  <c r="K6" i="19"/>
  <c r="K5" i="19"/>
  <c r="K4" i="19"/>
  <c r="K13" i="22"/>
  <c r="K12" i="22"/>
  <c r="K11" i="22"/>
  <c r="K10" i="22"/>
  <c r="K9" i="22"/>
  <c r="K8" i="22"/>
  <c r="K7" i="22"/>
  <c r="P218" i="2"/>
  <c r="O218" i="2"/>
  <c r="N218" i="2"/>
  <c r="M218" i="2"/>
  <c r="L218" i="2"/>
  <c r="K218" i="2"/>
  <c r="J218" i="2"/>
  <c r="I218" i="2"/>
  <c r="H218" i="2"/>
  <c r="G218" i="2"/>
  <c r="F218" i="2"/>
  <c r="E218" i="2"/>
  <c r="P211" i="2"/>
  <c r="O211" i="2"/>
  <c r="N211" i="2"/>
  <c r="M211" i="2"/>
  <c r="L211" i="2"/>
  <c r="K211" i="2"/>
  <c r="J211" i="2"/>
  <c r="I211" i="2"/>
  <c r="H211" i="2"/>
  <c r="G211" i="2"/>
  <c r="F211" i="2"/>
  <c r="E211" i="2"/>
  <c r="P204" i="2"/>
  <c r="O204" i="2"/>
  <c r="N204" i="2"/>
  <c r="M204" i="2"/>
  <c r="L204" i="2"/>
  <c r="K204" i="2"/>
  <c r="J204" i="2"/>
  <c r="I204" i="2"/>
  <c r="H204" i="2"/>
  <c r="G204" i="2"/>
  <c r="F204" i="2"/>
  <c r="E204" i="2"/>
  <c r="P197" i="2"/>
  <c r="O197" i="2"/>
  <c r="N197" i="2"/>
  <c r="M197" i="2"/>
  <c r="L197" i="2"/>
  <c r="K197" i="2"/>
  <c r="J197" i="2"/>
  <c r="I197" i="2"/>
  <c r="H197" i="2"/>
  <c r="G197" i="2"/>
  <c r="F197" i="2"/>
  <c r="E197" i="2"/>
  <c r="P190" i="2"/>
  <c r="O190" i="2"/>
  <c r="N190" i="2"/>
  <c r="M190" i="2"/>
  <c r="L190" i="2"/>
  <c r="K190" i="2"/>
  <c r="J190" i="2"/>
  <c r="I190" i="2"/>
  <c r="H190" i="2"/>
  <c r="G190" i="2"/>
  <c r="F190" i="2"/>
  <c r="E190" i="2"/>
  <c r="N183" i="2"/>
  <c r="P183" i="2"/>
  <c r="O183" i="2"/>
  <c r="M183" i="2"/>
  <c r="L183" i="2"/>
  <c r="K183" i="2"/>
  <c r="J183" i="2"/>
  <c r="I183" i="2"/>
  <c r="H183" i="2"/>
  <c r="G183" i="2"/>
  <c r="F183" i="2"/>
  <c r="E183" i="2"/>
  <c r="P176" i="2"/>
  <c r="O176" i="2"/>
  <c r="N176" i="2"/>
  <c r="M176" i="2"/>
  <c r="L176" i="2"/>
  <c r="K176" i="2"/>
  <c r="J176" i="2"/>
  <c r="I176" i="2"/>
  <c r="H176" i="2"/>
  <c r="G176" i="2"/>
  <c r="F176" i="2"/>
  <c r="E176" i="2"/>
  <c r="P165" i="2"/>
  <c r="O165" i="2"/>
  <c r="N165" i="2"/>
  <c r="M165" i="2"/>
  <c r="L165" i="2"/>
  <c r="K165" i="2"/>
  <c r="J165" i="2"/>
  <c r="I165" i="2"/>
  <c r="H165" i="2"/>
  <c r="G165" i="2"/>
  <c r="F165" i="2"/>
  <c r="E165" i="2"/>
  <c r="P158" i="2"/>
  <c r="O158" i="2"/>
  <c r="N158" i="2"/>
  <c r="M158" i="2"/>
  <c r="L158" i="2"/>
  <c r="K158" i="2"/>
  <c r="J158" i="2"/>
  <c r="I158" i="2"/>
  <c r="H158" i="2"/>
  <c r="G158" i="2"/>
  <c r="F158" i="2"/>
  <c r="E158" i="2"/>
  <c r="P151" i="2"/>
  <c r="O151" i="2"/>
  <c r="N151" i="2"/>
  <c r="M151" i="2"/>
  <c r="L151" i="2"/>
  <c r="K151" i="2"/>
  <c r="J151" i="2"/>
  <c r="I151" i="2"/>
  <c r="H151" i="2"/>
  <c r="G151" i="2"/>
  <c r="F151" i="2"/>
  <c r="E151" i="2"/>
  <c r="P144" i="2"/>
  <c r="O144" i="2"/>
  <c r="N144" i="2"/>
  <c r="M144" i="2"/>
  <c r="L144" i="2"/>
  <c r="K144" i="2"/>
  <c r="J144" i="2"/>
  <c r="I144" i="2"/>
  <c r="H144" i="2"/>
  <c r="G144" i="2"/>
  <c r="F144" i="2"/>
  <c r="E144" i="2"/>
  <c r="P137" i="2"/>
  <c r="O137" i="2"/>
  <c r="N137" i="2"/>
  <c r="M137" i="2"/>
  <c r="L137" i="2"/>
  <c r="K137" i="2"/>
  <c r="J137" i="2"/>
  <c r="I137" i="2"/>
  <c r="H137" i="2"/>
  <c r="G137" i="2"/>
  <c r="F137" i="2"/>
  <c r="E137" i="2"/>
  <c r="P130" i="2"/>
  <c r="O130" i="2"/>
  <c r="N130" i="2"/>
  <c r="M130" i="2"/>
  <c r="L130" i="2"/>
  <c r="K130" i="2"/>
  <c r="J130" i="2"/>
  <c r="I130" i="2"/>
  <c r="H130" i="2"/>
  <c r="G130" i="2"/>
  <c r="F130" i="2"/>
  <c r="E130" i="2"/>
  <c r="P123" i="2"/>
  <c r="O123" i="2"/>
  <c r="N123" i="2"/>
  <c r="M123" i="2"/>
  <c r="L123" i="2"/>
  <c r="K123" i="2"/>
  <c r="J123" i="2"/>
  <c r="I123" i="2"/>
  <c r="H123" i="2"/>
  <c r="AD36" i="2"/>
  <c r="H122" i="2" s="1"/>
  <c r="G123" i="2"/>
  <c r="F123" i="2"/>
  <c r="E123" i="2"/>
  <c r="F8" i="2"/>
  <c r="M8" i="2" s="1"/>
  <c r="AM8" i="2"/>
  <c r="AM9" i="2" s="1"/>
  <c r="AM10" i="2" s="1"/>
  <c r="AM11" i="2" s="1"/>
  <c r="AM12" i="2" s="1"/>
  <c r="AM13" i="2" s="1"/>
  <c r="AM14" i="2" s="1"/>
  <c r="AQ8" i="2"/>
  <c r="BE8" i="2"/>
  <c r="BE9" i="2" s="1"/>
  <c r="BW8" i="2"/>
  <c r="BW9" i="2" s="1"/>
  <c r="BW10" i="2" s="1"/>
  <c r="BW11" i="2" s="1"/>
  <c r="BW12" i="2" s="1"/>
  <c r="BW13" i="2" s="1"/>
  <c r="BW14" i="2" s="1"/>
  <c r="CC8" i="2"/>
  <c r="CC9" i="2" s="1"/>
  <c r="F15" i="2"/>
  <c r="F22" i="2"/>
  <c r="S22" i="2" s="1"/>
  <c r="M22" i="2"/>
  <c r="AE22" i="2"/>
  <c r="AK22" i="2"/>
  <c r="AM22" i="2"/>
  <c r="AM23" i="2" s="1"/>
  <c r="AQ22" i="2"/>
  <c r="AY22" i="2"/>
  <c r="AY23" i="2" s="1"/>
  <c r="AY24" i="2" s="1"/>
  <c r="AY25" i="2" s="1"/>
  <c r="AY26" i="2" s="1"/>
  <c r="AY27" i="2" s="1"/>
  <c r="AY28" i="2" s="1"/>
  <c r="BO22" i="2"/>
  <c r="BQ22" i="2"/>
  <c r="BQ23" i="2" s="1"/>
  <c r="BQ24" i="2" s="1"/>
  <c r="BQ25" i="2" s="1"/>
  <c r="BQ26" i="2" s="1"/>
  <c r="BQ27" i="2" s="1"/>
  <c r="BQ28" i="2" s="1"/>
  <c r="CA22" i="2"/>
  <c r="CC22" i="2"/>
  <c r="CC23" i="2" s="1"/>
  <c r="CC24" i="2" s="1"/>
  <c r="F29" i="2"/>
  <c r="BI29" i="2" s="1"/>
  <c r="AY29" i="2"/>
  <c r="AY30" i="2" s="1"/>
  <c r="AY31" i="2" s="1"/>
  <c r="AY32" i="2" s="1"/>
  <c r="AY33" i="2" s="1"/>
  <c r="AY34" i="2" s="1"/>
  <c r="AY35" i="2" s="1"/>
  <c r="F36" i="2"/>
  <c r="AM36" i="2" s="1"/>
  <c r="AM37" i="2" s="1"/>
  <c r="AM38" i="2" s="1"/>
  <c r="AK36" i="2"/>
  <c r="BC36" i="2"/>
  <c r="CC36" i="2"/>
  <c r="CC37" i="2" s="1"/>
  <c r="CC38" i="2" s="1"/>
  <c r="CC39" i="2" s="1"/>
  <c r="CC40" i="2" s="1"/>
  <c r="CC41" i="2" s="1"/>
  <c r="CC42" i="2" s="1"/>
  <c r="F9" i="2"/>
  <c r="CA9" i="2" s="1"/>
  <c r="Y9" i="2"/>
  <c r="BO9" i="2"/>
  <c r="F16" i="2"/>
  <c r="BC16" i="2" s="1"/>
  <c r="AW16" i="2"/>
  <c r="BU16" i="2"/>
  <c r="F23" i="2"/>
  <c r="Y23" i="2" s="1"/>
  <c r="AK23" i="2"/>
  <c r="AW23" i="2"/>
  <c r="BI23" i="2"/>
  <c r="BU23" i="2"/>
  <c r="F30" i="2"/>
  <c r="AQ30" i="2" s="1"/>
  <c r="AK30" i="2"/>
  <c r="BI30" i="2"/>
  <c r="F37" i="2"/>
  <c r="S37" i="2" s="1"/>
  <c r="U52" i="2"/>
  <c r="U53" i="2" s="1"/>
  <c r="U54" i="2" s="1"/>
  <c r="U55" i="2" s="1"/>
  <c r="AA52" i="2"/>
  <c r="AA53" i="2" s="1"/>
  <c r="AA54" i="2"/>
  <c r="AA55" i="2" s="1"/>
  <c r="AG52" i="2"/>
  <c r="AG53" i="2"/>
  <c r="AG54" i="2" s="1"/>
  <c r="AG55" i="2" s="1"/>
  <c r="AM52" i="2"/>
  <c r="AM53" i="2" s="1"/>
  <c r="AM54" i="2" s="1"/>
  <c r="AM55" i="2"/>
  <c r="AM56" i="2" s="1"/>
  <c r="AM57" i="2" s="1"/>
  <c r="AM58" i="2" s="1"/>
  <c r="AS52" i="2"/>
  <c r="AS53" i="2" s="1"/>
  <c r="AS54" i="2" s="1"/>
  <c r="AS55" i="2" s="1"/>
  <c r="AY52" i="2"/>
  <c r="AY53" i="2" s="1"/>
  <c r="AY54" i="2" s="1"/>
  <c r="AY55" i="2" s="1"/>
  <c r="BE52" i="2"/>
  <c r="BE53" i="2" s="1"/>
  <c r="BE54" i="2" s="1"/>
  <c r="BE55" i="2" s="1"/>
  <c r="BK52" i="2"/>
  <c r="BK53" i="2" s="1"/>
  <c r="BK54" i="2" s="1"/>
  <c r="BK55" i="2" s="1"/>
  <c r="BQ52" i="2"/>
  <c r="BQ53" i="2" s="1"/>
  <c r="BQ54" i="2" s="1"/>
  <c r="BQ55" i="2" s="1"/>
  <c r="BW52" i="2"/>
  <c r="BW53" i="2" s="1"/>
  <c r="BW54" i="2" s="1"/>
  <c r="BW55" i="2" s="1"/>
  <c r="BW56" i="2" s="1"/>
  <c r="BW57" i="2" s="1"/>
  <c r="BW58" i="2" s="1"/>
  <c r="CC52" i="2"/>
  <c r="CC53" i="2"/>
  <c r="CC54" i="2" s="1"/>
  <c r="CC55" i="2" s="1"/>
  <c r="F10" i="2"/>
  <c r="AW10" i="2" s="1"/>
  <c r="S10" i="2"/>
  <c r="Y10" i="2"/>
  <c r="AE10" i="2"/>
  <c r="AQ10" i="2"/>
  <c r="BC10" i="2"/>
  <c r="BE10" i="2"/>
  <c r="BE11" i="2" s="1"/>
  <c r="BE12" i="2" s="1"/>
  <c r="BE13" i="2" s="1"/>
  <c r="BE14" i="2" s="1"/>
  <c r="BO10" i="2"/>
  <c r="BU10" i="2"/>
  <c r="CA10" i="2"/>
  <c r="CC10" i="2"/>
  <c r="CC11" i="2" s="1"/>
  <c r="CC12" i="2" s="1"/>
  <c r="CC13" i="2" s="1"/>
  <c r="CC14" i="2" s="1"/>
  <c r="F17" i="2"/>
  <c r="AE17" i="2" s="1"/>
  <c r="S17" i="2"/>
  <c r="Y17" i="2"/>
  <c r="AK17" i="2"/>
  <c r="AW17" i="2"/>
  <c r="BC17" i="2"/>
  <c r="BO17" i="2"/>
  <c r="BU17" i="2"/>
  <c r="F24" i="2"/>
  <c r="AK24" i="2" s="1"/>
  <c r="AM24" i="2"/>
  <c r="AM25" i="2" s="1"/>
  <c r="AM26" i="2" s="1"/>
  <c r="AM27" i="2" s="1"/>
  <c r="F31" i="2"/>
  <c r="AK31" i="2" s="1"/>
  <c r="BU31" i="2"/>
  <c r="F38" i="2"/>
  <c r="AE38" i="2"/>
  <c r="BC38" i="2"/>
  <c r="BO38" i="2"/>
  <c r="F11" i="2"/>
  <c r="F18" i="2"/>
  <c r="M18" i="2" s="1"/>
  <c r="F25" i="2"/>
  <c r="S25" i="2" s="1"/>
  <c r="M25" i="2"/>
  <c r="CA25" i="2"/>
  <c r="CC25" i="2"/>
  <c r="CC26" i="2" s="1"/>
  <c r="CC27" i="2" s="1"/>
  <c r="CC28" i="2" s="1"/>
  <c r="F32" i="2"/>
  <c r="AW32" i="2" s="1"/>
  <c r="S32" i="2"/>
  <c r="Y32" i="2"/>
  <c r="AQ32" i="2"/>
  <c r="BC32" i="2"/>
  <c r="BO32" i="2"/>
  <c r="BU32" i="2"/>
  <c r="CA32" i="2"/>
  <c r="F39" i="2"/>
  <c r="M39" i="2"/>
  <c r="S39" i="2"/>
  <c r="Y39" i="2"/>
  <c r="AE39" i="2"/>
  <c r="AK39" i="2"/>
  <c r="AM39" i="2"/>
  <c r="AM40" i="2" s="1"/>
  <c r="AM41" i="2" s="1"/>
  <c r="AM42" i="2" s="1"/>
  <c r="AQ39" i="2"/>
  <c r="AW39" i="2"/>
  <c r="BC39" i="2"/>
  <c r="BI39" i="2"/>
  <c r="BO39" i="2"/>
  <c r="BU39" i="2"/>
  <c r="CA39" i="2"/>
  <c r="F12" i="2"/>
  <c r="F19" i="2"/>
  <c r="AW19" i="2" s="1"/>
  <c r="F26" i="2"/>
  <c r="F33" i="2"/>
  <c r="BO33" i="2" s="1"/>
  <c r="M33" i="2"/>
  <c r="Y33" i="2"/>
  <c r="BC33" i="2"/>
  <c r="BI33" i="2"/>
  <c r="F40" i="2"/>
  <c r="M40" i="2"/>
  <c r="AE40" i="2"/>
  <c r="AQ40" i="2"/>
  <c r="BC40" i="2"/>
  <c r="BI40" i="2"/>
  <c r="CA40" i="2"/>
  <c r="F13" i="2"/>
  <c r="CA13" i="2" s="1"/>
  <c r="M13" i="2"/>
  <c r="BO13" i="2"/>
  <c r="F20" i="2"/>
  <c r="AE20" i="2"/>
  <c r="AK20" i="2"/>
  <c r="F27" i="2"/>
  <c r="AE27" i="2" s="1"/>
  <c r="M27" i="2"/>
  <c r="Y27" i="2"/>
  <c r="AW27" i="2"/>
  <c r="CA27" i="2"/>
  <c r="F34" i="2"/>
  <c r="AW34" i="2" s="1"/>
  <c r="F41" i="2"/>
  <c r="M41" i="2"/>
  <c r="Y41" i="2"/>
  <c r="AK41" i="2"/>
  <c r="AQ41" i="2"/>
  <c r="AW41" i="2"/>
  <c r="BI41" i="2"/>
  <c r="CA41" i="2"/>
  <c r="F14" i="2"/>
  <c r="AE14" i="2" s="1"/>
  <c r="M14" i="2"/>
  <c r="S14" i="2"/>
  <c r="Y14" i="2"/>
  <c r="AK14" i="2"/>
  <c r="AQ14" i="2"/>
  <c r="AW14" i="2"/>
  <c r="BI14" i="2"/>
  <c r="BU14" i="2"/>
  <c r="F21" i="2"/>
  <c r="AW21" i="2" s="1"/>
  <c r="M21" i="2"/>
  <c r="S21" i="2"/>
  <c r="Y21" i="2"/>
  <c r="AQ21" i="2"/>
  <c r="BI21" i="2"/>
  <c r="BU21" i="2"/>
  <c r="F28" i="2"/>
  <c r="AM28" i="2"/>
  <c r="AQ28" i="2"/>
  <c r="BO28" i="2"/>
  <c r="F35" i="2"/>
  <c r="S35" i="2"/>
  <c r="AE35" i="2"/>
  <c r="AK35" i="2"/>
  <c r="BC35" i="2"/>
  <c r="BI35" i="2"/>
  <c r="BO35" i="2"/>
  <c r="F42" i="2"/>
  <c r="Y42" i="2"/>
  <c r="L15" i="2"/>
  <c r="N15" i="2"/>
  <c r="E172" i="2" s="1"/>
  <c r="R15" i="2"/>
  <c r="F119" i="2" s="1"/>
  <c r="T15" i="2"/>
  <c r="F172" i="2" s="1"/>
  <c r="X15" i="2"/>
  <c r="G119" i="2" s="1"/>
  <c r="Z15" i="2"/>
  <c r="G172" i="2"/>
  <c r="AD15" i="2"/>
  <c r="H119" i="2" s="1"/>
  <c r="AF15" i="2"/>
  <c r="H172" i="2" s="1"/>
  <c r="AJ15" i="2"/>
  <c r="I119" i="2"/>
  <c r="AL15" i="2"/>
  <c r="I172" i="2"/>
  <c r="AP15" i="2"/>
  <c r="J119" i="2" s="1"/>
  <c r="AR15" i="2"/>
  <c r="J172" i="2"/>
  <c r="AV15" i="2"/>
  <c r="K119" i="2" s="1"/>
  <c r="AX15" i="2"/>
  <c r="K172" i="2" s="1"/>
  <c r="BB15" i="2"/>
  <c r="L119" i="2" s="1"/>
  <c r="BD15" i="2"/>
  <c r="L172" i="2" s="1"/>
  <c r="BH15" i="2"/>
  <c r="M119" i="2" s="1"/>
  <c r="BJ15" i="2"/>
  <c r="M172" i="2" s="1"/>
  <c r="BN15" i="2"/>
  <c r="N119" i="2" s="1"/>
  <c r="BP15" i="2"/>
  <c r="N172" i="2"/>
  <c r="BT15" i="2"/>
  <c r="O119" i="2" s="1"/>
  <c r="BV15" i="2"/>
  <c r="O172" i="2"/>
  <c r="BZ15" i="2"/>
  <c r="P119" i="2" s="1"/>
  <c r="CB15" i="2"/>
  <c r="P172" i="2"/>
  <c r="L22" i="2"/>
  <c r="E120" i="2"/>
  <c r="N22" i="2"/>
  <c r="E173" i="2" s="1"/>
  <c r="R22" i="2"/>
  <c r="F120" i="2" s="1"/>
  <c r="T22" i="2"/>
  <c r="F173" i="2" s="1"/>
  <c r="X22" i="2"/>
  <c r="G120" i="2" s="1"/>
  <c r="Z22" i="2"/>
  <c r="G173" i="2"/>
  <c r="AD22" i="2"/>
  <c r="H120" i="2" s="1"/>
  <c r="AF22" i="2"/>
  <c r="H173" i="2" s="1"/>
  <c r="AJ22" i="2"/>
  <c r="I120" i="2"/>
  <c r="AL22" i="2"/>
  <c r="I173" i="2"/>
  <c r="AP22" i="2"/>
  <c r="J120" i="2" s="1"/>
  <c r="AR22" i="2"/>
  <c r="J173" i="2"/>
  <c r="AV22" i="2"/>
  <c r="K120" i="2" s="1"/>
  <c r="AX22" i="2"/>
  <c r="K173" i="2" s="1"/>
  <c r="BB22" i="2"/>
  <c r="L120" i="2" s="1"/>
  <c r="BD22" i="2"/>
  <c r="L173" i="2" s="1"/>
  <c r="BH22" i="2"/>
  <c r="M120" i="2" s="1"/>
  <c r="BJ22" i="2"/>
  <c r="M173" i="2"/>
  <c r="BN22" i="2"/>
  <c r="N120" i="2" s="1"/>
  <c r="BP22" i="2"/>
  <c r="N173" i="2"/>
  <c r="BT22" i="2"/>
  <c r="O120" i="2"/>
  <c r="BV22" i="2"/>
  <c r="O173" i="2" s="1"/>
  <c r="BZ22" i="2"/>
  <c r="P120" i="2" s="1"/>
  <c r="CB22" i="2"/>
  <c r="P173" i="2"/>
  <c r="L29" i="2"/>
  <c r="E121" i="2" s="1"/>
  <c r="N29" i="2"/>
  <c r="E174" i="2" s="1"/>
  <c r="R29" i="2"/>
  <c r="F121" i="2"/>
  <c r="T29" i="2"/>
  <c r="F174" i="2"/>
  <c r="X29" i="2"/>
  <c r="G121" i="2" s="1"/>
  <c r="Z29" i="2"/>
  <c r="G174" i="2" s="1"/>
  <c r="AD29" i="2"/>
  <c r="H121" i="2"/>
  <c r="AF29" i="2"/>
  <c r="H174" i="2"/>
  <c r="AJ29" i="2"/>
  <c r="I121" i="2" s="1"/>
  <c r="AL29" i="2"/>
  <c r="I174" i="2" s="1"/>
  <c r="AP29" i="2"/>
  <c r="J121" i="2"/>
  <c r="AR29" i="2"/>
  <c r="J174" i="2"/>
  <c r="AV29" i="2"/>
  <c r="K121" i="2" s="1"/>
  <c r="AX29" i="2"/>
  <c r="K174" i="2" s="1"/>
  <c r="BB29" i="2"/>
  <c r="L121" i="2"/>
  <c r="BD29" i="2"/>
  <c r="L174" i="2"/>
  <c r="BH29" i="2"/>
  <c r="M121" i="2" s="1"/>
  <c r="BJ29" i="2"/>
  <c r="M174" i="2" s="1"/>
  <c r="BN29" i="2"/>
  <c r="N121" i="2"/>
  <c r="BP29" i="2"/>
  <c r="N174" i="2"/>
  <c r="BT29" i="2"/>
  <c r="O121" i="2" s="1"/>
  <c r="BV29" i="2"/>
  <c r="O174" i="2" s="1"/>
  <c r="BZ29" i="2"/>
  <c r="P121" i="2"/>
  <c r="CB29" i="2"/>
  <c r="P174" i="2"/>
  <c r="L36" i="2"/>
  <c r="E122" i="2" s="1"/>
  <c r="N36" i="2"/>
  <c r="E175" i="2" s="1"/>
  <c r="R36" i="2"/>
  <c r="F122" i="2"/>
  <c r="T36" i="2"/>
  <c r="F175" i="2"/>
  <c r="X36" i="2"/>
  <c r="G122" i="2" s="1"/>
  <c r="Z36" i="2"/>
  <c r="G175" i="2" s="1"/>
  <c r="AF36" i="2"/>
  <c r="H175" i="2"/>
  <c r="AJ36" i="2"/>
  <c r="I122" i="2"/>
  <c r="AL36" i="2"/>
  <c r="I175" i="2" s="1"/>
  <c r="AP36" i="2"/>
  <c r="J122" i="2" s="1"/>
  <c r="AR36" i="2"/>
  <c r="J175" i="2"/>
  <c r="AV36" i="2"/>
  <c r="K122" i="2"/>
  <c r="AX36" i="2"/>
  <c r="K175" i="2" s="1"/>
  <c r="BB36" i="2"/>
  <c r="L122" i="2" s="1"/>
  <c r="BD36" i="2"/>
  <c r="L175" i="2"/>
  <c r="BH36" i="2"/>
  <c r="M122" i="2"/>
  <c r="BJ36" i="2"/>
  <c r="M175" i="2" s="1"/>
  <c r="BN36" i="2"/>
  <c r="N122" i="2" s="1"/>
  <c r="BP36" i="2"/>
  <c r="N175" i="2"/>
  <c r="BT36" i="2"/>
  <c r="O122" i="2"/>
  <c r="BV36" i="2"/>
  <c r="O175" i="2" s="1"/>
  <c r="BZ36" i="2"/>
  <c r="P122" i="2" s="1"/>
  <c r="CB36" i="2"/>
  <c r="P175" i="2"/>
  <c r="L9" i="2"/>
  <c r="E125" i="2"/>
  <c r="N9" i="2"/>
  <c r="E178" i="2" s="1"/>
  <c r="R9" i="2"/>
  <c r="F125" i="2" s="1"/>
  <c r="T9" i="2"/>
  <c r="F178" i="2"/>
  <c r="X9" i="2"/>
  <c r="G125" i="2"/>
  <c r="Z9" i="2"/>
  <c r="G178" i="2" s="1"/>
  <c r="AD9" i="2"/>
  <c r="H125" i="2" s="1"/>
  <c r="AF9" i="2"/>
  <c r="H178" i="2"/>
  <c r="AJ9" i="2"/>
  <c r="I125" i="2"/>
  <c r="AL9" i="2"/>
  <c r="I178" i="2" s="1"/>
  <c r="AP9" i="2"/>
  <c r="J125" i="2" s="1"/>
  <c r="AR9" i="2"/>
  <c r="J178" i="2"/>
  <c r="AV9" i="2"/>
  <c r="K125" i="2"/>
  <c r="AX9" i="2"/>
  <c r="K178" i="2" s="1"/>
  <c r="BB9" i="2"/>
  <c r="L125" i="2" s="1"/>
  <c r="BD9" i="2"/>
  <c r="L178" i="2"/>
  <c r="BH9" i="2"/>
  <c r="M125" i="2"/>
  <c r="BJ9" i="2"/>
  <c r="M178" i="2" s="1"/>
  <c r="BN9" i="2"/>
  <c r="N125" i="2" s="1"/>
  <c r="BP9" i="2"/>
  <c r="N178" i="2"/>
  <c r="BT9" i="2"/>
  <c r="O125" i="2"/>
  <c r="BV9" i="2"/>
  <c r="O178" i="2" s="1"/>
  <c r="BZ9" i="2"/>
  <c r="P125" i="2" s="1"/>
  <c r="CB9" i="2"/>
  <c r="P178" i="2"/>
  <c r="L16" i="2"/>
  <c r="E126" i="2" s="1"/>
  <c r="N16" i="2"/>
  <c r="E179" i="2" s="1"/>
  <c r="R16" i="2"/>
  <c r="F126" i="2" s="1"/>
  <c r="T16" i="2"/>
  <c r="F179" i="2" s="1"/>
  <c r="X16" i="2"/>
  <c r="G126" i="2"/>
  <c r="Z16" i="2"/>
  <c r="G179" i="2"/>
  <c r="AD16" i="2"/>
  <c r="H126" i="2" s="1"/>
  <c r="AF16" i="2"/>
  <c r="H179" i="2"/>
  <c r="AJ16" i="2"/>
  <c r="I126" i="2" s="1"/>
  <c r="AL16" i="2"/>
  <c r="I179" i="2"/>
  <c r="AP16" i="2"/>
  <c r="J126" i="2" s="1"/>
  <c r="AR16" i="2"/>
  <c r="J179" i="2"/>
  <c r="AV16" i="2"/>
  <c r="K126" i="2"/>
  <c r="AX16" i="2"/>
  <c r="K179" i="2" s="1"/>
  <c r="BB16" i="2"/>
  <c r="L126" i="2" s="1"/>
  <c r="BD16" i="2"/>
  <c r="L179" i="2"/>
  <c r="BH16" i="2"/>
  <c r="M126" i="2" s="1"/>
  <c r="BJ16" i="2"/>
  <c r="M179" i="2" s="1"/>
  <c r="BN16" i="2"/>
  <c r="N126" i="2" s="1"/>
  <c r="BP16" i="2"/>
  <c r="N179" i="2" s="1"/>
  <c r="BT16" i="2"/>
  <c r="BV16" i="2"/>
  <c r="O179" i="2"/>
  <c r="BZ16" i="2"/>
  <c r="P126" i="2" s="1"/>
  <c r="CB16" i="2"/>
  <c r="P179" i="2"/>
  <c r="L23" i="2"/>
  <c r="E127" i="2"/>
  <c r="N23" i="2"/>
  <c r="E180" i="2" s="1"/>
  <c r="R23" i="2"/>
  <c r="F127" i="2" s="1"/>
  <c r="T23" i="2"/>
  <c r="F180" i="2" s="1"/>
  <c r="X23" i="2"/>
  <c r="Z23" i="2"/>
  <c r="G180" i="2" s="1"/>
  <c r="AD23" i="2"/>
  <c r="H127" i="2" s="1"/>
  <c r="AF23" i="2"/>
  <c r="H180" i="2" s="1"/>
  <c r="AJ23" i="2"/>
  <c r="I127" i="2"/>
  <c r="AL23" i="2"/>
  <c r="I180" i="2"/>
  <c r="AP23" i="2"/>
  <c r="J127" i="2" s="1"/>
  <c r="AR23" i="2"/>
  <c r="J180" i="2"/>
  <c r="AV23" i="2"/>
  <c r="K127" i="2" s="1"/>
  <c r="AX23" i="2"/>
  <c r="K180" i="2" s="1"/>
  <c r="BB23" i="2"/>
  <c r="L127" i="2" s="1"/>
  <c r="BD23" i="2"/>
  <c r="L180" i="2" s="1"/>
  <c r="BH23" i="2"/>
  <c r="M127" i="2" s="1"/>
  <c r="BJ23" i="2"/>
  <c r="M180" i="2"/>
  <c r="BN23" i="2"/>
  <c r="N127" i="2" s="1"/>
  <c r="BP23" i="2"/>
  <c r="N180" i="2" s="1"/>
  <c r="BT23" i="2"/>
  <c r="O127" i="2"/>
  <c r="BV23" i="2"/>
  <c r="O180" i="2" s="1"/>
  <c r="BZ23" i="2"/>
  <c r="P127" i="2" s="1"/>
  <c r="CB23" i="2"/>
  <c r="P180" i="2"/>
  <c r="L30" i="2"/>
  <c r="E128" i="2" s="1"/>
  <c r="N30" i="2"/>
  <c r="E181" i="2" s="1"/>
  <c r="R30" i="2"/>
  <c r="F128" i="2"/>
  <c r="T30" i="2"/>
  <c r="F181" i="2"/>
  <c r="X30" i="2"/>
  <c r="G128" i="2" s="1"/>
  <c r="Z30" i="2"/>
  <c r="G181" i="2" s="1"/>
  <c r="AD30" i="2"/>
  <c r="H128" i="2"/>
  <c r="AF30" i="2"/>
  <c r="H181" i="2"/>
  <c r="AJ30" i="2"/>
  <c r="I128" i="2" s="1"/>
  <c r="AL30" i="2"/>
  <c r="I181" i="2" s="1"/>
  <c r="AP30" i="2"/>
  <c r="J128" i="2"/>
  <c r="AR30" i="2"/>
  <c r="J181" i="2"/>
  <c r="AV30" i="2"/>
  <c r="K128" i="2" s="1"/>
  <c r="AX30" i="2"/>
  <c r="K181" i="2" s="1"/>
  <c r="BB30" i="2"/>
  <c r="L128" i="2" s="1"/>
  <c r="BD30" i="2"/>
  <c r="L181" i="2"/>
  <c r="BH30" i="2"/>
  <c r="M128" i="2" s="1"/>
  <c r="BJ30" i="2"/>
  <c r="M181" i="2"/>
  <c r="BN30" i="2"/>
  <c r="N128" i="2"/>
  <c r="BP30" i="2"/>
  <c r="N181" i="2"/>
  <c r="BT30" i="2"/>
  <c r="O128" i="2" s="1"/>
  <c r="BV30" i="2"/>
  <c r="O181" i="2"/>
  <c r="BZ30" i="2"/>
  <c r="P128" i="2" s="1"/>
  <c r="CB30" i="2"/>
  <c r="P181" i="2" s="1"/>
  <c r="L37" i="2"/>
  <c r="E129" i="2" s="1"/>
  <c r="N37" i="2"/>
  <c r="E182" i="2" s="1"/>
  <c r="R37" i="2"/>
  <c r="F129" i="2"/>
  <c r="T37" i="2"/>
  <c r="F182" i="2"/>
  <c r="X37" i="2"/>
  <c r="G129" i="2" s="1"/>
  <c r="Z37" i="2"/>
  <c r="G182" i="2"/>
  <c r="AD37" i="2"/>
  <c r="H129" i="2"/>
  <c r="AF37" i="2"/>
  <c r="H182" i="2" s="1"/>
  <c r="AJ37" i="2"/>
  <c r="I129" i="2" s="1"/>
  <c r="AL37" i="2"/>
  <c r="I182" i="2"/>
  <c r="AP37" i="2"/>
  <c r="J129" i="2" s="1"/>
  <c r="AR37" i="2"/>
  <c r="J182" i="2"/>
  <c r="AV37" i="2"/>
  <c r="K129" i="2" s="1"/>
  <c r="AX37" i="2"/>
  <c r="K182" i="2" s="1"/>
  <c r="BB37" i="2"/>
  <c r="L129" i="2"/>
  <c r="BD37" i="2"/>
  <c r="L182" i="2"/>
  <c r="BH37" i="2"/>
  <c r="M129" i="2" s="1"/>
  <c r="BJ37" i="2"/>
  <c r="M182" i="2"/>
  <c r="BN37" i="2"/>
  <c r="N129" i="2"/>
  <c r="BP37" i="2"/>
  <c r="N182" i="2" s="1"/>
  <c r="BT37" i="2"/>
  <c r="O129" i="2" s="1"/>
  <c r="BV37" i="2"/>
  <c r="O182" i="2" s="1"/>
  <c r="BZ37" i="2"/>
  <c r="P129" i="2" s="1"/>
  <c r="CB37" i="2"/>
  <c r="P182" i="2"/>
  <c r="L10" i="2"/>
  <c r="E132" i="2" s="1"/>
  <c r="N10" i="2"/>
  <c r="E185" i="2"/>
  <c r="R10" i="2"/>
  <c r="F132" i="2"/>
  <c r="T10" i="2"/>
  <c r="F185" i="2"/>
  <c r="X10" i="2"/>
  <c r="G132" i="2" s="1"/>
  <c r="Z10" i="2"/>
  <c r="G185" i="2" s="1"/>
  <c r="AD10" i="2"/>
  <c r="H132" i="2"/>
  <c r="AF10" i="2"/>
  <c r="H185" i="2"/>
  <c r="AJ10" i="2"/>
  <c r="I132" i="2" s="1"/>
  <c r="AL10" i="2"/>
  <c r="I185" i="2"/>
  <c r="AP10" i="2"/>
  <c r="AR10" i="2"/>
  <c r="J185" i="2"/>
  <c r="AV10" i="2"/>
  <c r="K132" i="2" s="1"/>
  <c r="AX10" i="2"/>
  <c r="AX46" i="2" s="1"/>
  <c r="AX63" i="2" s="1"/>
  <c r="BB10" i="2"/>
  <c r="L132" i="2"/>
  <c r="BD10" i="2"/>
  <c r="L185" i="2"/>
  <c r="BH10" i="2"/>
  <c r="M132" i="2" s="1"/>
  <c r="BJ10" i="2"/>
  <c r="M185" i="2"/>
  <c r="BN10" i="2"/>
  <c r="N132" i="2"/>
  <c r="BP10" i="2"/>
  <c r="N185" i="2" s="1"/>
  <c r="BT10" i="2"/>
  <c r="O132" i="2" s="1"/>
  <c r="BV10" i="2"/>
  <c r="O185" i="2"/>
  <c r="BZ10" i="2"/>
  <c r="P132" i="2"/>
  <c r="CB10" i="2"/>
  <c r="P185" i="2"/>
  <c r="L17" i="2"/>
  <c r="E133" i="2" s="1"/>
  <c r="N17" i="2"/>
  <c r="E186" i="2"/>
  <c r="R17" i="2"/>
  <c r="F133" i="2" s="1"/>
  <c r="T17" i="2"/>
  <c r="F186" i="2" s="1"/>
  <c r="X17" i="2"/>
  <c r="G133" i="2" s="1"/>
  <c r="Z17" i="2"/>
  <c r="G186" i="2"/>
  <c r="AD17" i="2"/>
  <c r="H133" i="2"/>
  <c r="AF17" i="2"/>
  <c r="H186" i="2"/>
  <c r="AJ17" i="2"/>
  <c r="I133" i="2" s="1"/>
  <c r="AL17" i="2"/>
  <c r="I186" i="2" s="1"/>
  <c r="AP17" i="2"/>
  <c r="J133" i="2" s="1"/>
  <c r="AR17" i="2"/>
  <c r="J186" i="2"/>
  <c r="AV17" i="2"/>
  <c r="K133" i="2" s="1"/>
  <c r="AX17" i="2"/>
  <c r="K186" i="2" s="1"/>
  <c r="BB17" i="2"/>
  <c r="L133" i="2"/>
  <c r="BD17" i="2"/>
  <c r="L186" i="2"/>
  <c r="BH17" i="2"/>
  <c r="M133" i="2" s="1"/>
  <c r="BJ17" i="2"/>
  <c r="M186" i="2"/>
  <c r="BN17" i="2"/>
  <c r="N133" i="2" s="1"/>
  <c r="BP17" i="2"/>
  <c r="N186" i="2"/>
  <c r="BT17" i="2"/>
  <c r="O133" i="2" s="1"/>
  <c r="BV17" i="2"/>
  <c r="O186" i="2"/>
  <c r="BZ17" i="2"/>
  <c r="P133" i="2"/>
  <c r="CB17" i="2"/>
  <c r="P186" i="2" s="1"/>
  <c r="L24" i="2"/>
  <c r="E134" i="2" s="1"/>
  <c r="N24" i="2"/>
  <c r="E187" i="2" s="1"/>
  <c r="R24" i="2"/>
  <c r="F134" i="2"/>
  <c r="T24" i="2"/>
  <c r="F187" i="2"/>
  <c r="X24" i="2"/>
  <c r="G134" i="2" s="1"/>
  <c r="Z24" i="2"/>
  <c r="G187" i="2"/>
  <c r="AD24" i="2"/>
  <c r="H134" i="2"/>
  <c r="AF24" i="2"/>
  <c r="H187" i="2" s="1"/>
  <c r="AJ24" i="2"/>
  <c r="AL24" i="2"/>
  <c r="I187" i="2" s="1"/>
  <c r="AP24" i="2"/>
  <c r="J134" i="2" s="1"/>
  <c r="AR24" i="2"/>
  <c r="J187" i="2" s="1"/>
  <c r="AV24" i="2"/>
  <c r="K134" i="2" s="1"/>
  <c r="AX24" i="2"/>
  <c r="K187" i="2" s="1"/>
  <c r="BB24" i="2"/>
  <c r="L134" i="2" s="1"/>
  <c r="BD24" i="2"/>
  <c r="L187" i="2" s="1"/>
  <c r="BH24" i="2"/>
  <c r="M134" i="2" s="1"/>
  <c r="BJ24" i="2"/>
  <c r="BN24" i="2"/>
  <c r="N134" i="2"/>
  <c r="BP24" i="2"/>
  <c r="N187" i="2" s="1"/>
  <c r="BT24" i="2"/>
  <c r="O134" i="2"/>
  <c r="BV24" i="2"/>
  <c r="BZ24" i="2"/>
  <c r="P134" i="2" s="1"/>
  <c r="CB24" i="2"/>
  <c r="P187" i="2" s="1"/>
  <c r="L31" i="2"/>
  <c r="E135" i="2" s="1"/>
  <c r="N31" i="2"/>
  <c r="E188" i="2"/>
  <c r="R31" i="2"/>
  <c r="F135" i="2"/>
  <c r="T31" i="2"/>
  <c r="F188" i="2" s="1"/>
  <c r="X31" i="2"/>
  <c r="G135" i="2"/>
  <c r="Z31" i="2"/>
  <c r="G188" i="2"/>
  <c r="AD31" i="2"/>
  <c r="H135" i="2" s="1"/>
  <c r="AF31" i="2"/>
  <c r="H188" i="2" s="1"/>
  <c r="AJ31" i="2"/>
  <c r="I135" i="2" s="1"/>
  <c r="AL31" i="2"/>
  <c r="I188" i="2"/>
  <c r="AP31" i="2"/>
  <c r="J135" i="2"/>
  <c r="AR31" i="2"/>
  <c r="J188" i="2" s="1"/>
  <c r="AV31" i="2"/>
  <c r="K135" i="2" s="1"/>
  <c r="AX31" i="2"/>
  <c r="K188" i="2" s="1"/>
  <c r="BB31" i="2"/>
  <c r="L135" i="2"/>
  <c r="BD31" i="2"/>
  <c r="L188" i="2"/>
  <c r="BH31" i="2"/>
  <c r="M135" i="2" s="1"/>
  <c r="BJ31" i="2"/>
  <c r="M188" i="2"/>
  <c r="BN31" i="2"/>
  <c r="N135" i="2"/>
  <c r="BP31" i="2"/>
  <c r="N188" i="2" s="1"/>
  <c r="BT31" i="2"/>
  <c r="O135" i="2" s="1"/>
  <c r="BV31" i="2"/>
  <c r="O188" i="2"/>
  <c r="BZ31" i="2"/>
  <c r="P135" i="2" s="1"/>
  <c r="CB31" i="2"/>
  <c r="P188" i="2"/>
  <c r="L38" i="2"/>
  <c r="E136" i="2" s="1"/>
  <c r="N38" i="2"/>
  <c r="E189" i="2" s="1"/>
  <c r="R38" i="2"/>
  <c r="F136" i="2" s="1"/>
  <c r="T38" i="2"/>
  <c r="F189" i="2" s="1"/>
  <c r="X38" i="2"/>
  <c r="G136" i="2" s="1"/>
  <c r="Z38" i="2"/>
  <c r="G189" i="2" s="1"/>
  <c r="AD38" i="2"/>
  <c r="H136" i="2"/>
  <c r="AF38" i="2"/>
  <c r="H189" i="2"/>
  <c r="AJ38" i="2"/>
  <c r="I136" i="2" s="1"/>
  <c r="AL38" i="2"/>
  <c r="I189" i="2"/>
  <c r="AP38" i="2"/>
  <c r="J136" i="2" s="1"/>
  <c r="AR38" i="2"/>
  <c r="J189" i="2"/>
  <c r="AV38" i="2"/>
  <c r="K136" i="2" s="1"/>
  <c r="AX38" i="2"/>
  <c r="K189" i="2" s="1"/>
  <c r="BB38" i="2"/>
  <c r="L136" i="2"/>
  <c r="BD38" i="2"/>
  <c r="L189" i="2"/>
  <c r="BH38" i="2"/>
  <c r="M136" i="2" s="1"/>
  <c r="BJ38" i="2"/>
  <c r="M189" i="2"/>
  <c r="BN38" i="2"/>
  <c r="N136" i="2"/>
  <c r="BP38" i="2"/>
  <c r="N189" i="2" s="1"/>
  <c r="BT38" i="2"/>
  <c r="O136" i="2" s="1"/>
  <c r="BV38" i="2"/>
  <c r="O189" i="2"/>
  <c r="BZ38" i="2"/>
  <c r="P136" i="2"/>
  <c r="CB38" i="2"/>
  <c r="P189" i="2"/>
  <c r="L11" i="2"/>
  <c r="E139" i="2" s="1"/>
  <c r="N11" i="2"/>
  <c r="E192" i="2"/>
  <c r="R11" i="2"/>
  <c r="F139" i="2" s="1"/>
  <c r="T11" i="2"/>
  <c r="T47" i="2" s="1"/>
  <c r="T64" i="2" s="1"/>
  <c r="F192" i="2"/>
  <c r="X11" i="2"/>
  <c r="G139" i="2" s="1"/>
  <c r="Z11" i="2"/>
  <c r="G192" i="2" s="1"/>
  <c r="AD11" i="2"/>
  <c r="H139" i="2" s="1"/>
  <c r="AF11" i="2"/>
  <c r="H192" i="2"/>
  <c r="AJ11" i="2"/>
  <c r="I139" i="2" s="1"/>
  <c r="AL11" i="2"/>
  <c r="I192" i="2"/>
  <c r="AP11" i="2"/>
  <c r="J139" i="2" s="1"/>
  <c r="AR11" i="2"/>
  <c r="J192" i="2"/>
  <c r="AV11" i="2"/>
  <c r="K139" i="2" s="1"/>
  <c r="AX11" i="2"/>
  <c r="K192" i="2"/>
  <c r="BB11" i="2"/>
  <c r="L139" i="2" s="1"/>
  <c r="BD11" i="2"/>
  <c r="L192" i="2" s="1"/>
  <c r="BH11" i="2"/>
  <c r="BJ11" i="2"/>
  <c r="M192" i="2"/>
  <c r="BN11" i="2"/>
  <c r="N139" i="2"/>
  <c r="BP11" i="2"/>
  <c r="N192" i="2" s="1"/>
  <c r="BT11" i="2"/>
  <c r="O139" i="2"/>
  <c r="BV11" i="2"/>
  <c r="O192" i="2" s="1"/>
  <c r="BZ11" i="2"/>
  <c r="P139" i="2"/>
  <c r="CB11" i="2"/>
  <c r="P192" i="2" s="1"/>
  <c r="L18" i="2"/>
  <c r="E140" i="2" s="1"/>
  <c r="N18" i="2"/>
  <c r="E193" i="2" s="1"/>
  <c r="R18" i="2"/>
  <c r="F140" i="2"/>
  <c r="T18" i="2"/>
  <c r="F193" i="2" s="1"/>
  <c r="X18" i="2"/>
  <c r="G140" i="2"/>
  <c r="Z18" i="2"/>
  <c r="G193" i="2"/>
  <c r="AD18" i="2"/>
  <c r="H140" i="2" s="1"/>
  <c r="AF18" i="2"/>
  <c r="H193" i="2" s="1"/>
  <c r="AJ18" i="2"/>
  <c r="I140" i="2"/>
  <c r="AL18" i="2"/>
  <c r="I193" i="2" s="1"/>
  <c r="AP18" i="2"/>
  <c r="J140" i="2" s="1"/>
  <c r="AR18" i="2"/>
  <c r="J193" i="2" s="1"/>
  <c r="AV18" i="2"/>
  <c r="K140" i="2"/>
  <c r="AX18" i="2"/>
  <c r="K193" i="2"/>
  <c r="BB18" i="2"/>
  <c r="L140" i="2" s="1"/>
  <c r="BD18" i="2"/>
  <c r="L193" i="2" s="1"/>
  <c r="BH18" i="2"/>
  <c r="M140" i="2" s="1"/>
  <c r="BJ18" i="2"/>
  <c r="M193" i="2" s="1"/>
  <c r="BN18" i="2"/>
  <c r="N140" i="2" s="1"/>
  <c r="BP18" i="2"/>
  <c r="N193" i="2" s="1"/>
  <c r="BT18" i="2"/>
  <c r="O140" i="2" s="1"/>
  <c r="BV18" i="2"/>
  <c r="O193" i="2" s="1"/>
  <c r="BZ18" i="2"/>
  <c r="P140" i="2"/>
  <c r="CB18" i="2"/>
  <c r="P193" i="2" s="1"/>
  <c r="L25" i="2"/>
  <c r="E141" i="2" s="1"/>
  <c r="N25" i="2"/>
  <c r="E194" i="2"/>
  <c r="R25" i="2"/>
  <c r="F141" i="2" s="1"/>
  <c r="T25" i="2"/>
  <c r="F194" i="2" s="1"/>
  <c r="X25" i="2"/>
  <c r="G141" i="2"/>
  <c r="Z25" i="2"/>
  <c r="G194" i="2" s="1"/>
  <c r="AD25" i="2"/>
  <c r="H141" i="2" s="1"/>
  <c r="AF25" i="2"/>
  <c r="H194" i="2" s="1"/>
  <c r="AJ25" i="2"/>
  <c r="I141" i="2" s="1"/>
  <c r="AL25" i="2"/>
  <c r="I194" i="2" s="1"/>
  <c r="AP25" i="2"/>
  <c r="J141" i="2" s="1"/>
  <c r="AR25" i="2"/>
  <c r="J194" i="2" s="1"/>
  <c r="AV25" i="2"/>
  <c r="K141" i="2" s="1"/>
  <c r="AX25" i="2"/>
  <c r="K194" i="2" s="1"/>
  <c r="BB25" i="2"/>
  <c r="L141" i="2" s="1"/>
  <c r="BD25" i="2"/>
  <c r="L194" i="2" s="1"/>
  <c r="BH25" i="2"/>
  <c r="M141" i="2"/>
  <c r="BJ25" i="2"/>
  <c r="M194" i="2" s="1"/>
  <c r="BN25" i="2"/>
  <c r="N141" i="2"/>
  <c r="BP25" i="2"/>
  <c r="N194" i="2" s="1"/>
  <c r="BT25" i="2"/>
  <c r="O141" i="2" s="1"/>
  <c r="BV25" i="2"/>
  <c r="O194" i="2"/>
  <c r="BZ25" i="2"/>
  <c r="P141" i="2" s="1"/>
  <c r="CB25" i="2"/>
  <c r="P194" i="2" s="1"/>
  <c r="L32" i="2"/>
  <c r="E142" i="2"/>
  <c r="N32" i="2"/>
  <c r="E195" i="2" s="1"/>
  <c r="R32" i="2"/>
  <c r="F142" i="2" s="1"/>
  <c r="T32" i="2"/>
  <c r="F195" i="2" s="1"/>
  <c r="X32" i="2"/>
  <c r="G142" i="2" s="1"/>
  <c r="Z32" i="2"/>
  <c r="G195" i="2"/>
  <c r="AD32" i="2"/>
  <c r="H142" i="2" s="1"/>
  <c r="AF32" i="2"/>
  <c r="H195" i="2" s="1"/>
  <c r="AJ32" i="2"/>
  <c r="I142" i="2" s="1"/>
  <c r="AL32" i="2"/>
  <c r="I195" i="2"/>
  <c r="AP32" i="2"/>
  <c r="J142" i="2"/>
  <c r="AR32" i="2"/>
  <c r="J195" i="2" s="1"/>
  <c r="AV32" i="2"/>
  <c r="K142" i="2"/>
  <c r="AX32" i="2"/>
  <c r="K195" i="2" s="1"/>
  <c r="BB32" i="2"/>
  <c r="L142" i="2"/>
  <c r="BD32" i="2"/>
  <c r="L195" i="2" s="1"/>
  <c r="BH32" i="2"/>
  <c r="M142" i="2"/>
  <c r="BJ32" i="2"/>
  <c r="M195" i="2" s="1"/>
  <c r="BN32" i="2"/>
  <c r="N142" i="2" s="1"/>
  <c r="BP32" i="2"/>
  <c r="N195" i="2" s="1"/>
  <c r="BT32" i="2"/>
  <c r="O142" i="2" s="1"/>
  <c r="BV32" i="2"/>
  <c r="O195" i="2"/>
  <c r="BZ32" i="2"/>
  <c r="P142" i="2"/>
  <c r="CB32" i="2"/>
  <c r="P195" i="2" s="1"/>
  <c r="L39" i="2"/>
  <c r="E143" i="2"/>
  <c r="N39" i="2"/>
  <c r="E196" i="2"/>
  <c r="R39" i="2"/>
  <c r="F143" i="2" s="1"/>
  <c r="T39" i="2"/>
  <c r="F196" i="2" s="1"/>
  <c r="X39" i="2"/>
  <c r="G143" i="2"/>
  <c r="Z39" i="2"/>
  <c r="G196" i="2" s="1"/>
  <c r="AD39" i="2"/>
  <c r="H143" i="2"/>
  <c r="AF39" i="2"/>
  <c r="H196" i="2" s="1"/>
  <c r="AJ39" i="2"/>
  <c r="I143" i="2" s="1"/>
  <c r="AL39" i="2"/>
  <c r="I196" i="2"/>
  <c r="AP39" i="2"/>
  <c r="J143" i="2"/>
  <c r="AR39" i="2"/>
  <c r="J196" i="2" s="1"/>
  <c r="AV39" i="2"/>
  <c r="K143" i="2" s="1"/>
  <c r="AX39" i="2"/>
  <c r="K196" i="2" s="1"/>
  <c r="BB39" i="2"/>
  <c r="L143" i="2"/>
  <c r="BD39" i="2"/>
  <c r="L196" i="2" s="1"/>
  <c r="BH39" i="2"/>
  <c r="M143" i="2" s="1"/>
  <c r="BJ39" i="2"/>
  <c r="M196" i="2" s="1"/>
  <c r="BN39" i="2"/>
  <c r="N143" i="2" s="1"/>
  <c r="BP39" i="2"/>
  <c r="N196" i="2" s="1"/>
  <c r="BT39" i="2"/>
  <c r="O143" i="2" s="1"/>
  <c r="BV39" i="2"/>
  <c r="O196" i="2" s="1"/>
  <c r="BZ39" i="2"/>
  <c r="P143" i="2" s="1"/>
  <c r="CB39" i="2"/>
  <c r="P196" i="2" s="1"/>
  <c r="L12" i="2"/>
  <c r="E146" i="2" s="1"/>
  <c r="N12" i="2"/>
  <c r="R12" i="2"/>
  <c r="F146" i="2" s="1"/>
  <c r="T12" i="2"/>
  <c r="F199" i="2" s="1"/>
  <c r="X12" i="2"/>
  <c r="Z12" i="2"/>
  <c r="G199" i="2" s="1"/>
  <c r="AD12" i="2"/>
  <c r="H146" i="2"/>
  <c r="AF12" i="2"/>
  <c r="H199" i="2" s="1"/>
  <c r="AJ12" i="2"/>
  <c r="I146" i="2" s="1"/>
  <c r="AL12" i="2"/>
  <c r="I199" i="2" s="1"/>
  <c r="AP12" i="2"/>
  <c r="J146" i="2" s="1"/>
  <c r="AR12" i="2"/>
  <c r="J199" i="2" s="1"/>
  <c r="AV12" i="2"/>
  <c r="K146" i="2" s="1"/>
  <c r="AX12" i="2"/>
  <c r="K199" i="2" s="1"/>
  <c r="BB12" i="2"/>
  <c r="L146" i="2" s="1"/>
  <c r="BD12" i="2"/>
  <c r="L199" i="2" s="1"/>
  <c r="BH12" i="2"/>
  <c r="M146" i="2" s="1"/>
  <c r="BJ12" i="2"/>
  <c r="M199" i="2"/>
  <c r="BN12" i="2"/>
  <c r="N146" i="2" s="1"/>
  <c r="BP12" i="2"/>
  <c r="N199" i="2" s="1"/>
  <c r="BT12" i="2"/>
  <c r="O146" i="2" s="1"/>
  <c r="BV12" i="2"/>
  <c r="O199" i="2"/>
  <c r="BZ12" i="2"/>
  <c r="P146" i="2"/>
  <c r="CB12" i="2"/>
  <c r="L19" i="2"/>
  <c r="E147" i="2" s="1"/>
  <c r="N19" i="2"/>
  <c r="E200" i="2" s="1"/>
  <c r="R19" i="2"/>
  <c r="F147" i="2" s="1"/>
  <c r="T19" i="2"/>
  <c r="X19" i="2"/>
  <c r="G147" i="2"/>
  <c r="Z19" i="2"/>
  <c r="G200" i="2" s="1"/>
  <c r="AD19" i="2"/>
  <c r="H147" i="2" s="1"/>
  <c r="AF19" i="2"/>
  <c r="AJ19" i="2"/>
  <c r="I147" i="2" s="1"/>
  <c r="AL19" i="2"/>
  <c r="I200" i="2" s="1"/>
  <c r="AP19" i="2"/>
  <c r="J147" i="2" s="1"/>
  <c r="AR19" i="2"/>
  <c r="J200" i="2" s="1"/>
  <c r="AV19" i="2"/>
  <c r="K147" i="2"/>
  <c r="AX19" i="2"/>
  <c r="K200" i="2"/>
  <c r="BB19" i="2"/>
  <c r="L147" i="2" s="1"/>
  <c r="BD19" i="2"/>
  <c r="L200" i="2"/>
  <c r="BH19" i="2"/>
  <c r="M147" i="2"/>
  <c r="BJ19" i="2"/>
  <c r="M200" i="2" s="1"/>
  <c r="BN19" i="2"/>
  <c r="N147" i="2" s="1"/>
  <c r="BP19" i="2"/>
  <c r="N200" i="2"/>
  <c r="BT19" i="2"/>
  <c r="O147" i="2" s="1"/>
  <c r="BV19" i="2"/>
  <c r="O200" i="2"/>
  <c r="BZ19" i="2"/>
  <c r="P147" i="2" s="1"/>
  <c r="CB19" i="2"/>
  <c r="P200" i="2" s="1"/>
  <c r="L26" i="2"/>
  <c r="E148" i="2" s="1"/>
  <c r="N26" i="2"/>
  <c r="E201" i="2" s="1"/>
  <c r="R26" i="2"/>
  <c r="F148" i="2"/>
  <c r="T26" i="2"/>
  <c r="F201" i="2"/>
  <c r="X26" i="2"/>
  <c r="G148" i="2" s="1"/>
  <c r="Z26" i="2"/>
  <c r="G201" i="2"/>
  <c r="AD26" i="2"/>
  <c r="H148" i="2"/>
  <c r="AF26" i="2"/>
  <c r="H201" i="2" s="1"/>
  <c r="AJ26" i="2"/>
  <c r="I148" i="2" s="1"/>
  <c r="AL26" i="2"/>
  <c r="I201" i="2"/>
  <c r="AP26" i="2"/>
  <c r="J148" i="2" s="1"/>
  <c r="AR26" i="2"/>
  <c r="J201" i="2"/>
  <c r="AV26" i="2"/>
  <c r="K148" i="2" s="1"/>
  <c r="AX26" i="2"/>
  <c r="K201" i="2" s="1"/>
  <c r="BB26" i="2"/>
  <c r="L148" i="2"/>
  <c r="BD26" i="2"/>
  <c r="L201" i="2"/>
  <c r="BH26" i="2"/>
  <c r="M148" i="2" s="1"/>
  <c r="BJ26" i="2"/>
  <c r="M201" i="2"/>
  <c r="BN26" i="2"/>
  <c r="N148" i="2"/>
  <c r="BP26" i="2"/>
  <c r="N201" i="2" s="1"/>
  <c r="BT26" i="2"/>
  <c r="O148" i="2" s="1"/>
  <c r="BV26" i="2"/>
  <c r="O201" i="2" s="1"/>
  <c r="BZ26" i="2"/>
  <c r="P148" i="2" s="1"/>
  <c r="CB26" i="2"/>
  <c r="P201" i="2"/>
  <c r="L33" i="2"/>
  <c r="E149" i="2"/>
  <c r="N33" i="2"/>
  <c r="E202" i="2" s="1"/>
  <c r="R33" i="2"/>
  <c r="F149" i="2" s="1"/>
  <c r="T33" i="2"/>
  <c r="F202" i="2"/>
  <c r="X33" i="2"/>
  <c r="G149" i="2"/>
  <c r="Z33" i="2"/>
  <c r="G202" i="2" s="1"/>
  <c r="AD33" i="2"/>
  <c r="H149" i="2" s="1"/>
  <c r="AF33" i="2"/>
  <c r="H202" i="2"/>
  <c r="AJ33" i="2"/>
  <c r="I149" i="2"/>
  <c r="AL33" i="2"/>
  <c r="I202" i="2" s="1"/>
  <c r="AP33" i="2"/>
  <c r="J149" i="2" s="1"/>
  <c r="AR33" i="2"/>
  <c r="J202" i="2"/>
  <c r="AV33" i="2"/>
  <c r="K149" i="2"/>
  <c r="AX33" i="2"/>
  <c r="K202" i="2" s="1"/>
  <c r="BB33" i="2"/>
  <c r="L149" i="2" s="1"/>
  <c r="BD33" i="2"/>
  <c r="L202" i="2"/>
  <c r="BH33" i="2"/>
  <c r="M149" i="2" s="1"/>
  <c r="BJ33" i="2"/>
  <c r="M202" i="2"/>
  <c r="BN33" i="2"/>
  <c r="N149" i="2" s="1"/>
  <c r="BP33" i="2"/>
  <c r="N202" i="2" s="1"/>
  <c r="BT33" i="2"/>
  <c r="O149" i="2"/>
  <c r="BV33" i="2"/>
  <c r="O202" i="2" s="1"/>
  <c r="BZ33" i="2"/>
  <c r="P149" i="2" s="1"/>
  <c r="CB33" i="2"/>
  <c r="P202" i="2" s="1"/>
  <c r="L40" i="2"/>
  <c r="E150" i="2" s="1"/>
  <c r="N40" i="2"/>
  <c r="E203" i="2" s="1"/>
  <c r="R40" i="2"/>
  <c r="F150" i="2" s="1"/>
  <c r="T40" i="2"/>
  <c r="F203" i="2" s="1"/>
  <c r="X40" i="2"/>
  <c r="G150" i="2" s="1"/>
  <c r="Z40" i="2"/>
  <c r="G203" i="2" s="1"/>
  <c r="AD40" i="2"/>
  <c r="H150" i="2" s="1"/>
  <c r="AF40" i="2"/>
  <c r="H203" i="2" s="1"/>
  <c r="AJ40" i="2"/>
  <c r="I150" i="2" s="1"/>
  <c r="AL40" i="2"/>
  <c r="I203" i="2" s="1"/>
  <c r="AP40" i="2"/>
  <c r="J150" i="2" s="1"/>
  <c r="AR40" i="2"/>
  <c r="AR48" i="2" s="1"/>
  <c r="AR65" i="2" s="1"/>
  <c r="AV40" i="2"/>
  <c r="K150" i="2" s="1"/>
  <c r="AX40" i="2"/>
  <c r="K203" i="2" s="1"/>
  <c r="BB40" i="2"/>
  <c r="L150" i="2" s="1"/>
  <c r="BD40" i="2"/>
  <c r="BD48" i="2" s="1"/>
  <c r="BD65" i="2" s="1"/>
  <c r="BH40" i="2"/>
  <c r="M150" i="2"/>
  <c r="BJ40" i="2"/>
  <c r="M203" i="2" s="1"/>
  <c r="BN40" i="2"/>
  <c r="N150" i="2" s="1"/>
  <c r="BP40" i="2"/>
  <c r="N203" i="2"/>
  <c r="BT40" i="2"/>
  <c r="O150" i="2" s="1"/>
  <c r="BV40" i="2"/>
  <c r="O203" i="2"/>
  <c r="BZ40" i="2"/>
  <c r="P150" i="2" s="1"/>
  <c r="CB40" i="2"/>
  <c r="P203" i="2" s="1"/>
  <c r="L13" i="2"/>
  <c r="E153" i="2" s="1"/>
  <c r="N13" i="2"/>
  <c r="E206" i="2" s="1"/>
  <c r="R13" i="2"/>
  <c r="F153" i="2" s="1"/>
  <c r="T13" i="2"/>
  <c r="F206" i="2" s="1"/>
  <c r="X13" i="2"/>
  <c r="G153" i="2" s="1"/>
  <c r="Z13" i="2"/>
  <c r="G206" i="2"/>
  <c r="AD13" i="2"/>
  <c r="H153" i="2" s="1"/>
  <c r="AF13" i="2"/>
  <c r="AJ13" i="2"/>
  <c r="I153" i="2" s="1"/>
  <c r="AL13" i="2"/>
  <c r="I206" i="2"/>
  <c r="AP13" i="2"/>
  <c r="J153" i="2" s="1"/>
  <c r="AR13" i="2"/>
  <c r="J206" i="2"/>
  <c r="AV13" i="2"/>
  <c r="K153" i="2" s="1"/>
  <c r="AX13" i="2"/>
  <c r="K206" i="2"/>
  <c r="BB13" i="2"/>
  <c r="L153" i="2" s="1"/>
  <c r="BD13" i="2"/>
  <c r="L206" i="2"/>
  <c r="BH13" i="2"/>
  <c r="BJ13" i="2"/>
  <c r="M206" i="2" s="1"/>
  <c r="BN13" i="2"/>
  <c r="N153" i="2" s="1"/>
  <c r="BP13" i="2"/>
  <c r="N206" i="2" s="1"/>
  <c r="BT13" i="2"/>
  <c r="O153" i="2"/>
  <c r="BV13" i="2"/>
  <c r="O206" i="2" s="1"/>
  <c r="BZ13" i="2"/>
  <c r="P153" i="2" s="1"/>
  <c r="CB13" i="2"/>
  <c r="P206" i="2" s="1"/>
  <c r="L20" i="2"/>
  <c r="E154" i="2" s="1"/>
  <c r="N20" i="2"/>
  <c r="E207" i="2" s="1"/>
  <c r="R20" i="2"/>
  <c r="F154" i="2" s="1"/>
  <c r="T20" i="2"/>
  <c r="F207" i="2"/>
  <c r="X20" i="2"/>
  <c r="G154" i="2"/>
  <c r="Z20" i="2"/>
  <c r="AD20" i="2"/>
  <c r="H154" i="2" s="1"/>
  <c r="AF20" i="2"/>
  <c r="H207" i="2" s="1"/>
  <c r="AJ20" i="2"/>
  <c r="I154" i="2"/>
  <c r="AL20" i="2"/>
  <c r="I207" i="2" s="1"/>
  <c r="AP20" i="2"/>
  <c r="J154" i="2" s="1"/>
  <c r="AR20" i="2"/>
  <c r="J207" i="2" s="1"/>
  <c r="AV20" i="2"/>
  <c r="K154" i="2"/>
  <c r="AX20" i="2"/>
  <c r="BB20" i="2"/>
  <c r="L154" i="2" s="1"/>
  <c r="BD20" i="2"/>
  <c r="L207" i="2" s="1"/>
  <c r="BH20" i="2"/>
  <c r="M154" i="2"/>
  <c r="BJ20" i="2"/>
  <c r="M207" i="2"/>
  <c r="BN20" i="2"/>
  <c r="N154" i="2" s="1"/>
  <c r="BP20" i="2"/>
  <c r="N207" i="2"/>
  <c r="BT20" i="2"/>
  <c r="O154" i="2" s="1"/>
  <c r="BV20" i="2"/>
  <c r="O207" i="2"/>
  <c r="BZ20" i="2"/>
  <c r="P154" i="2" s="1"/>
  <c r="CB20" i="2"/>
  <c r="P207" i="2"/>
  <c r="L27" i="2"/>
  <c r="E155" i="2" s="1"/>
  <c r="N27" i="2"/>
  <c r="E208" i="2"/>
  <c r="R27" i="2"/>
  <c r="F155" i="2" s="1"/>
  <c r="T27" i="2"/>
  <c r="F208" i="2" s="1"/>
  <c r="X27" i="2"/>
  <c r="G155" i="2" s="1"/>
  <c r="Z27" i="2"/>
  <c r="G208" i="2" s="1"/>
  <c r="AD27" i="2"/>
  <c r="H155" i="2" s="1"/>
  <c r="AF27" i="2"/>
  <c r="H208" i="2"/>
  <c r="AJ27" i="2"/>
  <c r="I155" i="2" s="1"/>
  <c r="AL27" i="2"/>
  <c r="I208" i="2" s="1"/>
  <c r="AP27" i="2"/>
  <c r="J155" i="2" s="1"/>
  <c r="AR27" i="2"/>
  <c r="J208" i="2"/>
  <c r="AV27" i="2"/>
  <c r="K155" i="2" s="1"/>
  <c r="AX27" i="2"/>
  <c r="K208" i="2"/>
  <c r="BB27" i="2"/>
  <c r="L155" i="2" s="1"/>
  <c r="BD27" i="2"/>
  <c r="L208" i="2" s="1"/>
  <c r="BH27" i="2"/>
  <c r="M155" i="2" s="1"/>
  <c r="BJ27" i="2"/>
  <c r="M208" i="2" s="1"/>
  <c r="BN27" i="2"/>
  <c r="N155" i="2" s="1"/>
  <c r="BP27" i="2"/>
  <c r="N208" i="2" s="1"/>
  <c r="BT27" i="2"/>
  <c r="O155" i="2" s="1"/>
  <c r="BV27" i="2"/>
  <c r="BZ27" i="2"/>
  <c r="P155" i="2" s="1"/>
  <c r="CB27" i="2"/>
  <c r="P208" i="2" s="1"/>
  <c r="L34" i="2"/>
  <c r="E156" i="2"/>
  <c r="N34" i="2"/>
  <c r="E209" i="2"/>
  <c r="R34" i="2"/>
  <c r="F156" i="2" s="1"/>
  <c r="T34" i="2"/>
  <c r="X34" i="2"/>
  <c r="G156" i="2" s="1"/>
  <c r="Z34" i="2"/>
  <c r="G209" i="2"/>
  <c r="AD34" i="2"/>
  <c r="H156" i="2" s="1"/>
  <c r="AF34" i="2"/>
  <c r="H209" i="2"/>
  <c r="AJ34" i="2"/>
  <c r="I156" i="2" s="1"/>
  <c r="AL34" i="2"/>
  <c r="I209" i="2"/>
  <c r="AP34" i="2"/>
  <c r="J156" i="2" s="1"/>
  <c r="AR34" i="2"/>
  <c r="J209" i="2"/>
  <c r="AV34" i="2"/>
  <c r="K156" i="2"/>
  <c r="AX34" i="2"/>
  <c r="K209" i="2" s="1"/>
  <c r="BB34" i="2"/>
  <c r="L156" i="2" s="1"/>
  <c r="BD34" i="2"/>
  <c r="L209" i="2" s="1"/>
  <c r="BH34" i="2"/>
  <c r="M156" i="2"/>
  <c r="BJ34" i="2"/>
  <c r="M209" i="2" s="1"/>
  <c r="BN34" i="2"/>
  <c r="N156" i="2" s="1"/>
  <c r="BP34" i="2"/>
  <c r="N209" i="2" s="1"/>
  <c r="BT34" i="2"/>
  <c r="O156" i="2" s="1"/>
  <c r="BV34" i="2"/>
  <c r="O209" i="2"/>
  <c r="BZ34" i="2"/>
  <c r="P156" i="2" s="1"/>
  <c r="CB34" i="2"/>
  <c r="P209" i="2"/>
  <c r="L41" i="2"/>
  <c r="E157" i="2"/>
  <c r="N41" i="2"/>
  <c r="E210" i="2"/>
  <c r="R41" i="2"/>
  <c r="F157" i="2" s="1"/>
  <c r="T41" i="2"/>
  <c r="F210" i="2" s="1"/>
  <c r="X41" i="2"/>
  <c r="G157" i="2"/>
  <c r="Z41" i="2"/>
  <c r="G210" i="2" s="1"/>
  <c r="AD41" i="2"/>
  <c r="H157" i="2" s="1"/>
  <c r="AF41" i="2"/>
  <c r="H210" i="2" s="1"/>
  <c r="AJ41" i="2"/>
  <c r="I157" i="2"/>
  <c r="AL41" i="2"/>
  <c r="I210" i="2"/>
  <c r="AP41" i="2"/>
  <c r="J157" i="2" s="1"/>
  <c r="AR41" i="2"/>
  <c r="J210" i="2"/>
  <c r="AV41" i="2"/>
  <c r="K157" i="2" s="1"/>
  <c r="AX41" i="2"/>
  <c r="K210" i="2"/>
  <c r="BB41" i="2"/>
  <c r="L157" i="2" s="1"/>
  <c r="BD41" i="2"/>
  <c r="L210" i="2" s="1"/>
  <c r="BH41" i="2"/>
  <c r="M157" i="2" s="1"/>
  <c r="BJ41" i="2"/>
  <c r="M210" i="2"/>
  <c r="BN41" i="2"/>
  <c r="N157" i="2" s="1"/>
  <c r="BP41" i="2"/>
  <c r="N210" i="2"/>
  <c r="BT41" i="2"/>
  <c r="O157" i="2" s="1"/>
  <c r="BV41" i="2"/>
  <c r="O210" i="2" s="1"/>
  <c r="BZ41" i="2"/>
  <c r="P157" i="2" s="1"/>
  <c r="CB41" i="2"/>
  <c r="P210" i="2"/>
  <c r="L14" i="2"/>
  <c r="N14" i="2"/>
  <c r="E213" i="2" s="1"/>
  <c r="R14" i="2"/>
  <c r="F160" i="2" s="1"/>
  <c r="T14" i="2"/>
  <c r="F213" i="2"/>
  <c r="X14" i="2"/>
  <c r="G160" i="2" s="1"/>
  <c r="Z14" i="2"/>
  <c r="G213" i="2"/>
  <c r="AD14" i="2"/>
  <c r="H160" i="2" s="1"/>
  <c r="AF14" i="2"/>
  <c r="H213" i="2"/>
  <c r="AJ14" i="2"/>
  <c r="I160" i="2" s="1"/>
  <c r="AL14" i="2"/>
  <c r="I213" i="2"/>
  <c r="AP14" i="2"/>
  <c r="J160" i="2" s="1"/>
  <c r="AR14" i="2"/>
  <c r="J213" i="2" s="1"/>
  <c r="AV14" i="2"/>
  <c r="K160" i="2"/>
  <c r="AX14" i="2"/>
  <c r="K213" i="2" s="1"/>
  <c r="BB14" i="2"/>
  <c r="L160" i="2" s="1"/>
  <c r="BD14" i="2"/>
  <c r="BH14" i="2"/>
  <c r="M160" i="2" s="1"/>
  <c r="BJ14" i="2"/>
  <c r="M213" i="2" s="1"/>
  <c r="BN14" i="2"/>
  <c r="N160" i="2" s="1"/>
  <c r="BP14" i="2"/>
  <c r="N213" i="2" s="1"/>
  <c r="BT14" i="2"/>
  <c r="O160" i="2" s="1"/>
  <c r="BV14" i="2"/>
  <c r="O213" i="2" s="1"/>
  <c r="BZ14" i="2"/>
  <c r="P160" i="2" s="1"/>
  <c r="CB14" i="2"/>
  <c r="P213" i="2"/>
  <c r="L21" i="2"/>
  <c r="E161" i="2" s="1"/>
  <c r="N21" i="2"/>
  <c r="E214" i="2"/>
  <c r="R21" i="2"/>
  <c r="F161" i="2" s="1"/>
  <c r="T21" i="2"/>
  <c r="F214" i="2" s="1"/>
  <c r="X21" i="2"/>
  <c r="G161" i="2" s="1"/>
  <c r="Z21" i="2"/>
  <c r="G214" i="2" s="1"/>
  <c r="AD21" i="2"/>
  <c r="H161" i="2" s="1"/>
  <c r="AF21" i="2"/>
  <c r="H214" i="2"/>
  <c r="AJ21" i="2"/>
  <c r="I161" i="2" s="1"/>
  <c r="AL21" i="2"/>
  <c r="I214" i="2" s="1"/>
  <c r="AP21" i="2"/>
  <c r="J161" i="2" s="1"/>
  <c r="AR21" i="2"/>
  <c r="J214" i="2"/>
  <c r="AV21" i="2"/>
  <c r="K161" i="2" s="1"/>
  <c r="AX21" i="2"/>
  <c r="BB21" i="2"/>
  <c r="L161" i="2" s="1"/>
  <c r="BD21" i="2"/>
  <c r="L214" i="2" s="1"/>
  <c r="BH21" i="2"/>
  <c r="M161" i="2" s="1"/>
  <c r="BJ21" i="2"/>
  <c r="M214" i="2" s="1"/>
  <c r="BN21" i="2"/>
  <c r="N161" i="2" s="1"/>
  <c r="BP21" i="2"/>
  <c r="N214" i="2" s="1"/>
  <c r="BT21" i="2"/>
  <c r="O161" i="2" s="1"/>
  <c r="BV21" i="2"/>
  <c r="BV50" i="2" s="1"/>
  <c r="BV67" i="2" s="1"/>
  <c r="BZ21" i="2"/>
  <c r="P161" i="2" s="1"/>
  <c r="CB21" i="2"/>
  <c r="P214" i="2" s="1"/>
  <c r="L28" i="2"/>
  <c r="E162" i="2"/>
  <c r="N28" i="2"/>
  <c r="E215" i="2"/>
  <c r="R28" i="2"/>
  <c r="F162" i="2" s="1"/>
  <c r="T28" i="2"/>
  <c r="F215" i="2"/>
  <c r="X28" i="2"/>
  <c r="G162" i="2" s="1"/>
  <c r="Z28" i="2"/>
  <c r="G215" i="2"/>
  <c r="AD28" i="2"/>
  <c r="H162" i="2" s="1"/>
  <c r="AF28" i="2"/>
  <c r="H215" i="2"/>
  <c r="AJ28" i="2"/>
  <c r="I162" i="2" s="1"/>
  <c r="AL28" i="2"/>
  <c r="I215" i="2" s="1"/>
  <c r="AP28" i="2"/>
  <c r="J162" i="2" s="1"/>
  <c r="AR28" i="2"/>
  <c r="J215" i="2" s="1"/>
  <c r="AV28" i="2"/>
  <c r="K162" i="2"/>
  <c r="AX28" i="2"/>
  <c r="K215" i="2" s="1"/>
  <c r="BB28" i="2"/>
  <c r="L162" i="2" s="1"/>
  <c r="BD28" i="2"/>
  <c r="L215" i="2"/>
  <c r="BH28" i="2"/>
  <c r="M162" i="2" s="1"/>
  <c r="BJ28" i="2"/>
  <c r="M215" i="2" s="1"/>
  <c r="BN28" i="2"/>
  <c r="N162" i="2" s="1"/>
  <c r="BP28" i="2"/>
  <c r="N215" i="2"/>
  <c r="BT28" i="2"/>
  <c r="BV28" i="2"/>
  <c r="O215" i="2"/>
  <c r="BZ28" i="2"/>
  <c r="P162" i="2" s="1"/>
  <c r="CB28" i="2"/>
  <c r="P215" i="2"/>
  <c r="L35" i="2"/>
  <c r="E163" i="2"/>
  <c r="N35" i="2"/>
  <c r="E216" i="2" s="1"/>
  <c r="R35" i="2"/>
  <c r="F163" i="2" s="1"/>
  <c r="T35" i="2"/>
  <c r="F216" i="2" s="1"/>
  <c r="X35" i="2"/>
  <c r="G163" i="2"/>
  <c r="Z35" i="2"/>
  <c r="G216" i="2" s="1"/>
  <c r="AD35" i="2"/>
  <c r="H163" i="2" s="1"/>
  <c r="AF35" i="2"/>
  <c r="H216" i="2" s="1"/>
  <c r="AJ35" i="2"/>
  <c r="I163" i="2"/>
  <c r="AL35" i="2"/>
  <c r="I216" i="2" s="1"/>
  <c r="AP35" i="2"/>
  <c r="J163" i="2" s="1"/>
  <c r="AR35" i="2"/>
  <c r="J216" i="2" s="1"/>
  <c r="AV35" i="2"/>
  <c r="K163" i="2" s="1"/>
  <c r="AX35" i="2"/>
  <c r="K216" i="2" s="1"/>
  <c r="BB35" i="2"/>
  <c r="L163" i="2" s="1"/>
  <c r="BD35" i="2"/>
  <c r="L216" i="2" s="1"/>
  <c r="BH35" i="2"/>
  <c r="M163" i="2" s="1"/>
  <c r="BJ35" i="2"/>
  <c r="M216" i="2" s="1"/>
  <c r="BN35" i="2"/>
  <c r="N163" i="2" s="1"/>
  <c r="BP35" i="2"/>
  <c r="N216" i="2"/>
  <c r="BT35" i="2"/>
  <c r="O163" i="2" s="1"/>
  <c r="BV35" i="2"/>
  <c r="O216" i="2" s="1"/>
  <c r="BZ35" i="2"/>
  <c r="P163" i="2" s="1"/>
  <c r="CB35" i="2"/>
  <c r="P216" i="2"/>
  <c r="L42" i="2"/>
  <c r="E164" i="2"/>
  <c r="N42" i="2"/>
  <c r="E217" i="2" s="1"/>
  <c r="R42" i="2"/>
  <c r="F164" i="2" s="1"/>
  <c r="T42" i="2"/>
  <c r="F217" i="2"/>
  <c r="X42" i="2"/>
  <c r="G164" i="2"/>
  <c r="Z42" i="2"/>
  <c r="G217" i="2"/>
  <c r="AD42" i="2"/>
  <c r="H164" i="2" s="1"/>
  <c r="AF42" i="2"/>
  <c r="H217" i="2"/>
  <c r="AJ42" i="2"/>
  <c r="I164" i="2" s="1"/>
  <c r="AL42" i="2"/>
  <c r="I217" i="2" s="1"/>
  <c r="AP42" i="2"/>
  <c r="J164" i="2" s="1"/>
  <c r="AR42" i="2"/>
  <c r="J217" i="2" s="1"/>
  <c r="AV42" i="2"/>
  <c r="K164" i="2"/>
  <c r="AX42" i="2"/>
  <c r="K217" i="2" s="1"/>
  <c r="BB42" i="2"/>
  <c r="L164" i="2" s="1"/>
  <c r="BD42" i="2"/>
  <c r="L217" i="2" s="1"/>
  <c r="BH42" i="2"/>
  <c r="M164" i="2"/>
  <c r="BJ42" i="2"/>
  <c r="M217" i="2" s="1"/>
  <c r="BN42" i="2"/>
  <c r="N164" i="2" s="1"/>
  <c r="BP42" i="2"/>
  <c r="N217" i="2" s="1"/>
  <c r="BT42" i="2"/>
  <c r="O164" i="2" s="1"/>
  <c r="BV42" i="2"/>
  <c r="O217" i="2"/>
  <c r="BZ42" i="2"/>
  <c r="P164" i="2" s="1"/>
  <c r="CB42" i="2"/>
  <c r="P217" i="2" s="1"/>
  <c r="T8" i="2"/>
  <c r="X8" i="2"/>
  <c r="G118" i="2" s="1"/>
  <c r="Z8" i="2"/>
  <c r="G171" i="2" s="1"/>
  <c r="AD8" i="2"/>
  <c r="AF8" i="2"/>
  <c r="AF44" i="2" s="1"/>
  <c r="AF61" i="2" s="1"/>
  <c r="AJ8" i="2"/>
  <c r="I118" i="2" s="1"/>
  <c r="AL8" i="2"/>
  <c r="I171" i="2" s="1"/>
  <c r="AP8" i="2"/>
  <c r="J118" i="2" s="1"/>
  <c r="AR8" i="2"/>
  <c r="AR44" i="2" s="1"/>
  <c r="AR61" i="2" s="1"/>
  <c r="J171" i="2"/>
  <c r="AV8" i="2"/>
  <c r="AX8" i="2"/>
  <c r="K171" i="2" s="1"/>
  <c r="BB8" i="2"/>
  <c r="L118" i="2" s="1"/>
  <c r="BD8" i="2"/>
  <c r="BD44" i="2" s="1"/>
  <c r="BD61" i="2" s="1"/>
  <c r="L171" i="2"/>
  <c r="BH8" i="2"/>
  <c r="M118" i="2" s="1"/>
  <c r="BJ8" i="2"/>
  <c r="M171" i="2" s="1"/>
  <c r="BN8" i="2"/>
  <c r="N118" i="2" s="1"/>
  <c r="BP8" i="2"/>
  <c r="N171" i="2" s="1"/>
  <c r="BT8" i="2"/>
  <c r="O118" i="2"/>
  <c r="BV8" i="2"/>
  <c r="BZ8" i="2"/>
  <c r="P118" i="2" s="1"/>
  <c r="CB8" i="2"/>
  <c r="P171" i="2" s="1"/>
  <c r="L8" i="2"/>
  <c r="E118" i="2" s="1"/>
  <c r="N8" i="2"/>
  <c r="E171" i="2" s="1"/>
  <c r="R8" i="2"/>
  <c r="F118" i="2" s="1"/>
  <c r="I8" i="2"/>
  <c r="AU8" i="2" s="1"/>
  <c r="E9" i="2"/>
  <c r="AU9" i="2" s="1"/>
  <c r="W9" i="2"/>
  <c r="AI9" i="2"/>
  <c r="AO9" i="2"/>
  <c r="BA9" i="2"/>
  <c r="BS9" i="2"/>
  <c r="I15" i="2"/>
  <c r="W15" i="2" s="1"/>
  <c r="BY15" i="2"/>
  <c r="E16" i="2"/>
  <c r="BG16" i="2" s="1"/>
  <c r="I22" i="2"/>
  <c r="BM22" i="2" s="1"/>
  <c r="BG22" i="2"/>
  <c r="E23" i="2"/>
  <c r="BA23" i="2" s="1"/>
  <c r="AU23" i="2"/>
  <c r="BS23" i="2"/>
  <c r="I29" i="2"/>
  <c r="AI29" i="2" s="1"/>
  <c r="AO29" i="2"/>
  <c r="BS29" i="2"/>
  <c r="E30" i="2"/>
  <c r="AO30" i="2" s="1"/>
  <c r="AI30" i="2"/>
  <c r="BA30" i="2"/>
  <c r="BM30" i="2"/>
  <c r="I36" i="2"/>
  <c r="AU36" i="2" s="1"/>
  <c r="E37" i="2"/>
  <c r="AI37" i="2" s="1"/>
  <c r="W37" i="2"/>
  <c r="AU37" i="2"/>
  <c r="BA37" i="2"/>
  <c r="BG37" i="2"/>
  <c r="CB47" i="2"/>
  <c r="CB64" i="2" s="1"/>
  <c r="CB46" i="2"/>
  <c r="CB63" i="2"/>
  <c r="CB45" i="2"/>
  <c r="CB62" i="2"/>
  <c r="CC56" i="2"/>
  <c r="CC57" i="2" s="1"/>
  <c r="CC58" i="2" s="1"/>
  <c r="CA58" i="2"/>
  <c r="BX50" i="2"/>
  <c r="BX58" i="2" s="1"/>
  <c r="CA57" i="2"/>
  <c r="BX49" i="2"/>
  <c r="BX57" i="2" s="1"/>
  <c r="CA56" i="2"/>
  <c r="BX48" i="2"/>
  <c r="BX56" i="2" s="1"/>
  <c r="CA55" i="2"/>
  <c r="BX47" i="2"/>
  <c r="BX55" i="2" s="1"/>
  <c r="CA54" i="2"/>
  <c r="BX46" i="2"/>
  <c r="BX54" i="2" s="1"/>
  <c r="CA53" i="2"/>
  <c r="BY53" i="2"/>
  <c r="CA52" i="2"/>
  <c r="BY52" i="2"/>
  <c r="CA51" i="2"/>
  <c r="F44" i="2"/>
  <c r="BW44" i="2" s="1"/>
  <c r="BW45" i="2" s="1"/>
  <c r="BW46" i="2" s="1"/>
  <c r="BW47" i="2" s="1"/>
  <c r="BW48" i="2" s="1"/>
  <c r="BW49" i="2" s="1"/>
  <c r="BW50" i="2" s="1"/>
  <c r="F50" i="2"/>
  <c r="BU50" i="2" s="1"/>
  <c r="F49" i="2"/>
  <c r="CA49" i="2"/>
  <c r="F48" i="2"/>
  <c r="CA48" i="2" s="1"/>
  <c r="F47" i="2"/>
  <c r="BC47" i="2" s="1"/>
  <c r="CA47" i="2"/>
  <c r="F46" i="2"/>
  <c r="F45" i="2"/>
  <c r="BU45" i="2" s="1"/>
  <c r="CA45" i="2"/>
  <c r="E45" i="2"/>
  <c r="AI45" i="2" s="1"/>
  <c r="BX45" i="2"/>
  <c r="I44" i="2"/>
  <c r="BY44" i="2" s="1"/>
  <c r="BX44" i="2"/>
  <c r="BN45" i="2"/>
  <c r="BN62" i="2" s="1"/>
  <c r="BU58" i="2"/>
  <c r="BR50" i="2"/>
  <c r="BR58" i="2" s="1"/>
  <c r="BQ56" i="2"/>
  <c r="BQ57" i="2" s="1"/>
  <c r="BQ58" i="2" s="1"/>
  <c r="BO58" i="2"/>
  <c r="BL50" i="2"/>
  <c r="BL58" i="2" s="1"/>
  <c r="BU57" i="2"/>
  <c r="BR49" i="2"/>
  <c r="BR57" i="2" s="1"/>
  <c r="BO57" i="2"/>
  <c r="BL49" i="2"/>
  <c r="BL57" i="2" s="1"/>
  <c r="BU56" i="2"/>
  <c r="BR48" i="2"/>
  <c r="BR56" i="2" s="1"/>
  <c r="BO56" i="2"/>
  <c r="BL48" i="2"/>
  <c r="BL56" i="2" s="1"/>
  <c r="BU55" i="2"/>
  <c r="BR47" i="2"/>
  <c r="BR55" i="2" s="1"/>
  <c r="BO55" i="2"/>
  <c r="BL47" i="2"/>
  <c r="BL55" i="2" s="1"/>
  <c r="BU54" i="2"/>
  <c r="BR46" i="2"/>
  <c r="BR54" i="2" s="1"/>
  <c r="BO54" i="2"/>
  <c r="BL46" i="2"/>
  <c r="BL54" i="2" s="1"/>
  <c r="BU53" i="2"/>
  <c r="BS53" i="2"/>
  <c r="BO53" i="2"/>
  <c r="BM53" i="2"/>
  <c r="BU52" i="2"/>
  <c r="BS52" i="2"/>
  <c r="BO52" i="2"/>
  <c r="BM52" i="2"/>
  <c r="BU51" i="2"/>
  <c r="BO51" i="2"/>
  <c r="BQ44" i="2"/>
  <c r="BQ45" i="2" s="1"/>
  <c r="BQ46" i="2" s="1"/>
  <c r="BQ47" i="2" s="1"/>
  <c r="BQ48" i="2" s="1"/>
  <c r="BQ49" i="2" s="1"/>
  <c r="BQ50" i="2" s="1"/>
  <c r="BU49" i="2"/>
  <c r="BO49" i="2"/>
  <c r="BO47" i="2"/>
  <c r="BU46" i="2"/>
  <c r="BO46" i="2"/>
  <c r="BS45" i="2"/>
  <c r="BR45" i="2"/>
  <c r="BL45" i="2"/>
  <c r="BS44" i="2"/>
  <c r="BR44" i="2"/>
  <c r="BO44" i="2"/>
  <c r="BL44" i="2"/>
  <c r="BJ47" i="2"/>
  <c r="BJ64" i="2" s="1"/>
  <c r="BJ45" i="2"/>
  <c r="BJ62" i="2" s="1"/>
  <c r="BK56" i="2"/>
  <c r="BK57" i="2" s="1"/>
  <c r="BK58" i="2" s="1"/>
  <c r="BI58" i="2"/>
  <c r="BF50" i="2"/>
  <c r="BF58" i="2" s="1"/>
  <c r="BI57" i="2"/>
  <c r="BF49" i="2"/>
  <c r="BF57" i="2" s="1"/>
  <c r="BI56" i="2"/>
  <c r="BF48" i="2"/>
  <c r="BF56" i="2" s="1"/>
  <c r="BI55" i="2"/>
  <c r="BF47" i="2"/>
  <c r="BF55" i="2" s="1"/>
  <c r="BI54" i="2"/>
  <c r="BF46" i="2"/>
  <c r="BF54" i="2" s="1"/>
  <c r="BI53" i="2"/>
  <c r="BG53" i="2"/>
  <c r="BI52" i="2"/>
  <c r="BG52" i="2"/>
  <c r="BI51" i="2"/>
  <c r="BI47" i="2"/>
  <c r="BI45" i="2"/>
  <c r="BG45" i="2"/>
  <c r="BF45" i="2"/>
  <c r="BI44" i="2"/>
  <c r="BF44" i="2"/>
  <c r="AP50" i="2"/>
  <c r="AP67" i="2" s="1"/>
  <c r="AR47" i="2"/>
  <c r="AR64" i="2" s="1"/>
  <c r="BD46" i="2"/>
  <c r="BD63" i="2"/>
  <c r="AR46" i="2"/>
  <c r="AR63" i="2" s="1"/>
  <c r="AL46" i="2"/>
  <c r="AL63" i="2" s="1"/>
  <c r="BD45" i="2"/>
  <c r="BD62" i="2"/>
  <c r="AX45" i="2"/>
  <c r="AX62" i="2" s="1"/>
  <c r="AR45" i="2"/>
  <c r="AR62" i="2"/>
  <c r="AL45" i="2"/>
  <c r="AL62" i="2" s="1"/>
  <c r="BE56" i="2"/>
  <c r="BE57" i="2" s="1"/>
  <c r="BE58" i="2" s="1"/>
  <c r="BC58" i="2"/>
  <c r="AZ50" i="2"/>
  <c r="AZ58" i="2" s="1"/>
  <c r="AY56" i="2"/>
  <c r="AY57" i="2" s="1"/>
  <c r="AY58" i="2" s="1"/>
  <c r="AW58" i="2"/>
  <c r="AT50" i="2"/>
  <c r="AT58" i="2" s="1"/>
  <c r="AS56" i="2"/>
  <c r="AS57" i="2" s="1"/>
  <c r="AS58" i="2" s="1"/>
  <c r="AQ58" i="2"/>
  <c r="AN50" i="2"/>
  <c r="AN58" i="2" s="1"/>
  <c r="AK58" i="2"/>
  <c r="AH50" i="2"/>
  <c r="AH58" i="2" s="1"/>
  <c r="BC57" i="2"/>
  <c r="AZ49" i="2"/>
  <c r="AZ57" i="2" s="1"/>
  <c r="AW57" i="2"/>
  <c r="AT49" i="2"/>
  <c r="AT57" i="2" s="1"/>
  <c r="AQ57" i="2"/>
  <c r="AN49" i="2"/>
  <c r="AN57" i="2" s="1"/>
  <c r="AK57" i="2"/>
  <c r="AH49" i="2"/>
  <c r="AH57" i="2" s="1"/>
  <c r="BC56" i="2"/>
  <c r="AZ48" i="2"/>
  <c r="AZ56" i="2" s="1"/>
  <c r="AW56" i="2"/>
  <c r="AT48" i="2"/>
  <c r="AT56" i="2" s="1"/>
  <c r="AQ56" i="2"/>
  <c r="AN48" i="2"/>
  <c r="AN56" i="2" s="1"/>
  <c r="AK56" i="2"/>
  <c r="AH48" i="2"/>
  <c r="AH56" i="2" s="1"/>
  <c r="BC55" i="2"/>
  <c r="AZ47" i="2"/>
  <c r="AZ55" i="2" s="1"/>
  <c r="AW55" i="2"/>
  <c r="AT47" i="2"/>
  <c r="AT55" i="2" s="1"/>
  <c r="AQ55" i="2"/>
  <c r="AN47" i="2"/>
  <c r="AN55" i="2" s="1"/>
  <c r="AK55" i="2"/>
  <c r="AH47" i="2"/>
  <c r="AH55" i="2" s="1"/>
  <c r="BC54" i="2"/>
  <c r="AZ46" i="2"/>
  <c r="AZ54" i="2" s="1"/>
  <c r="AW54" i="2"/>
  <c r="AT46" i="2"/>
  <c r="AT54" i="2" s="1"/>
  <c r="AQ54" i="2"/>
  <c r="AN46" i="2"/>
  <c r="AN54" i="2" s="1"/>
  <c r="AK54" i="2"/>
  <c r="AH46" i="2"/>
  <c r="AH54" i="2" s="1"/>
  <c r="BC53" i="2"/>
  <c r="BA53" i="2"/>
  <c r="AW53" i="2"/>
  <c r="AU53" i="2"/>
  <c r="AQ53" i="2"/>
  <c r="AO53" i="2"/>
  <c r="AK53" i="2"/>
  <c r="AI53" i="2"/>
  <c r="BC52" i="2"/>
  <c r="BA52" i="2"/>
  <c r="AW52" i="2"/>
  <c r="AU52" i="2"/>
  <c r="AQ52" i="2"/>
  <c r="AO52" i="2"/>
  <c r="AK52" i="2"/>
  <c r="AI52" i="2"/>
  <c r="BC51" i="2"/>
  <c r="AW51" i="2"/>
  <c r="AQ51" i="2"/>
  <c r="AK51" i="2"/>
  <c r="AQ49" i="2"/>
  <c r="AK49" i="2"/>
  <c r="AQ48" i="2"/>
  <c r="AQ47" i="2"/>
  <c r="AK47" i="2"/>
  <c r="BC46" i="2"/>
  <c r="AW46" i="2"/>
  <c r="AZ45" i="2"/>
  <c r="AW45" i="2"/>
  <c r="AU45" i="2"/>
  <c r="AT45" i="2"/>
  <c r="AQ45" i="2"/>
  <c r="AN45" i="2"/>
  <c r="AH45" i="2"/>
  <c r="AZ44" i="2"/>
  <c r="AT44" i="2"/>
  <c r="AO44" i="2"/>
  <c r="AN44" i="2"/>
  <c r="AK44" i="2"/>
  <c r="AH44" i="2"/>
  <c r="Z50" i="2"/>
  <c r="Z67" i="2" s="1"/>
  <c r="AF46" i="2"/>
  <c r="AF63" i="2" s="1"/>
  <c r="AF45" i="2"/>
  <c r="AF62" i="2" s="1"/>
  <c r="Z44" i="2"/>
  <c r="Z61" i="2"/>
  <c r="AG56" i="2"/>
  <c r="AG57" i="2"/>
  <c r="AG58" i="2" s="1"/>
  <c r="AE58" i="2"/>
  <c r="AB50" i="2"/>
  <c r="AB58" i="2" s="1"/>
  <c r="AA56" i="2"/>
  <c r="AA57" i="2"/>
  <c r="AA58" i="2" s="1"/>
  <c r="Y58" i="2"/>
  <c r="V50" i="2"/>
  <c r="V58" i="2" s="1"/>
  <c r="AE57" i="2"/>
  <c r="AB49" i="2"/>
  <c r="AB57" i="2" s="1"/>
  <c r="Y57" i="2"/>
  <c r="V49" i="2"/>
  <c r="V57" i="2" s="1"/>
  <c r="AE56" i="2"/>
  <c r="AB48" i="2"/>
  <c r="AB56" i="2" s="1"/>
  <c r="Y56" i="2"/>
  <c r="V48" i="2"/>
  <c r="V56" i="2" s="1"/>
  <c r="AE55" i="2"/>
  <c r="AB47" i="2"/>
  <c r="AB55" i="2" s="1"/>
  <c r="Y55" i="2"/>
  <c r="V47" i="2"/>
  <c r="V55" i="2" s="1"/>
  <c r="AE54" i="2"/>
  <c r="AB46" i="2"/>
  <c r="AB54" i="2" s="1"/>
  <c r="Y54" i="2"/>
  <c r="V46" i="2"/>
  <c r="V54" i="2" s="1"/>
  <c r="AE53" i="2"/>
  <c r="AC53" i="2"/>
  <c r="Y53" i="2"/>
  <c r="W53" i="2"/>
  <c r="AE52" i="2"/>
  <c r="AC52" i="2"/>
  <c r="Y52" i="2"/>
  <c r="W52" i="2"/>
  <c r="AE51" i="2"/>
  <c r="Y51" i="2"/>
  <c r="AG44" i="2"/>
  <c r="AG45" i="2" s="1"/>
  <c r="AG46" i="2" s="1"/>
  <c r="AG47" i="2" s="1"/>
  <c r="AG48" i="2" s="1"/>
  <c r="AG49" i="2" s="1"/>
  <c r="AG50" i="2" s="1"/>
  <c r="AE49" i="2"/>
  <c r="Y49" i="2"/>
  <c r="AE47" i="2"/>
  <c r="Y47" i="2"/>
  <c r="AE46" i="2"/>
  <c r="Y46" i="2"/>
  <c r="AE45" i="2"/>
  <c r="AC45" i="2"/>
  <c r="AB45" i="2"/>
  <c r="V45" i="2"/>
  <c r="AE44" i="2"/>
  <c r="AC44" i="2"/>
  <c r="AB44" i="2"/>
  <c r="V44" i="2"/>
  <c r="T46" i="2"/>
  <c r="T63" i="2" s="1"/>
  <c r="T45" i="2"/>
  <c r="T62" i="2" s="1"/>
  <c r="U56" i="2"/>
  <c r="U57" i="2"/>
  <c r="U58" i="2"/>
  <c r="S58" i="2"/>
  <c r="P50" i="2"/>
  <c r="P58" i="2" s="1"/>
  <c r="S57" i="2"/>
  <c r="P49" i="2"/>
  <c r="P57" i="2" s="1"/>
  <c r="S56" i="2"/>
  <c r="P48" i="2"/>
  <c r="P56" i="2" s="1"/>
  <c r="S55" i="2"/>
  <c r="P47" i="2"/>
  <c r="P55" i="2" s="1"/>
  <c r="S54" i="2"/>
  <c r="P46" i="2"/>
  <c r="P54" i="2" s="1"/>
  <c r="S53" i="2"/>
  <c r="Q53" i="2"/>
  <c r="S52" i="2"/>
  <c r="Q52" i="2"/>
  <c r="S51" i="2"/>
  <c r="U44" i="2"/>
  <c r="U45" i="2" s="1"/>
  <c r="U46" i="2" s="1"/>
  <c r="U47" i="2" s="1"/>
  <c r="U48" i="2" s="1"/>
  <c r="U49" i="2" s="1"/>
  <c r="U50" i="2" s="1"/>
  <c r="S49" i="2"/>
  <c r="S46" i="2"/>
  <c r="S45" i="2"/>
  <c r="P45" i="2"/>
  <c r="S44" i="2"/>
  <c r="P44" i="2"/>
  <c r="Q30" i="2"/>
  <c r="Q29" i="2"/>
  <c r="Q23" i="2"/>
  <c r="Q9" i="2"/>
  <c r="Q8" i="2"/>
  <c r="O52" i="2"/>
  <c r="O53" i="2"/>
  <c r="O54" i="2"/>
  <c r="O55" i="2" s="1"/>
  <c r="O56" i="2" s="1"/>
  <c r="O57" i="2" s="1"/>
  <c r="O58" i="2" s="1"/>
  <c r="O44" i="2"/>
  <c r="O45" i="2" s="1"/>
  <c r="O46" i="2" s="1"/>
  <c r="O47" i="2" s="1"/>
  <c r="O48" i="2" s="1"/>
  <c r="O49" i="2" s="1"/>
  <c r="O50" i="2" s="1"/>
  <c r="M52" i="2"/>
  <c r="M58" i="2"/>
  <c r="J50" i="2"/>
  <c r="J58" i="2" s="1"/>
  <c r="M57" i="2"/>
  <c r="J49" i="2"/>
  <c r="J57" i="2"/>
  <c r="M56" i="2"/>
  <c r="J48" i="2"/>
  <c r="J56" i="2" s="1"/>
  <c r="M55" i="2"/>
  <c r="J47" i="2"/>
  <c r="J55" i="2"/>
  <c r="M54" i="2"/>
  <c r="J46" i="2"/>
  <c r="J54" i="2"/>
  <c r="M53" i="2"/>
  <c r="K53" i="2"/>
  <c r="K52" i="2"/>
  <c r="J45" i="2"/>
  <c r="J44" i="2"/>
  <c r="M49" i="2"/>
  <c r="M47" i="2"/>
  <c r="M46" i="2"/>
  <c r="M45" i="2"/>
  <c r="K44" i="2"/>
  <c r="E42" i="2"/>
  <c r="E50" i="2"/>
  <c r="I50" i="2"/>
  <c r="H50" i="2"/>
  <c r="I49" i="2"/>
  <c r="H49" i="2"/>
  <c r="E49" i="2"/>
  <c r="I48" i="2"/>
  <c r="H48" i="2"/>
  <c r="E48" i="2"/>
  <c r="I47" i="2"/>
  <c r="H47" i="2"/>
  <c r="E47" i="2"/>
  <c r="I46" i="2"/>
  <c r="H46" i="2"/>
  <c r="E46" i="2"/>
  <c r="I45" i="2"/>
  <c r="H45" i="2"/>
  <c r="H44" i="2"/>
  <c r="E44" i="2"/>
  <c r="I42" i="2"/>
  <c r="H42" i="2"/>
  <c r="I41" i="2"/>
  <c r="H41" i="2"/>
  <c r="E41" i="2"/>
  <c r="I40" i="2"/>
  <c r="H40" i="2"/>
  <c r="E40" i="2"/>
  <c r="I39" i="2"/>
  <c r="H39" i="2"/>
  <c r="E39" i="2"/>
  <c r="I38" i="2"/>
  <c r="H38" i="2"/>
  <c r="E38" i="2"/>
  <c r="K37" i="2"/>
  <c r="I37" i="2"/>
  <c r="H37" i="2"/>
  <c r="H36" i="2"/>
  <c r="E36" i="2"/>
  <c r="I35" i="2"/>
  <c r="H35" i="2"/>
  <c r="E35" i="2"/>
  <c r="I34" i="2"/>
  <c r="H34" i="2"/>
  <c r="E34" i="2"/>
  <c r="I33" i="2"/>
  <c r="H33" i="2"/>
  <c r="E33" i="2"/>
  <c r="I32" i="2"/>
  <c r="H32" i="2"/>
  <c r="E32" i="2"/>
  <c r="I31" i="2"/>
  <c r="H31" i="2"/>
  <c r="E31" i="2"/>
  <c r="I30" i="2"/>
  <c r="H30" i="2"/>
  <c r="K29" i="2"/>
  <c r="H29" i="2"/>
  <c r="E29" i="2"/>
  <c r="I28" i="2"/>
  <c r="H28" i="2"/>
  <c r="E28" i="2"/>
  <c r="I27" i="2"/>
  <c r="H27" i="2"/>
  <c r="E27" i="2"/>
  <c r="I26" i="2"/>
  <c r="H26" i="2"/>
  <c r="E26" i="2"/>
  <c r="I25" i="2"/>
  <c r="H25" i="2"/>
  <c r="E25" i="2"/>
  <c r="I24" i="2"/>
  <c r="H24" i="2"/>
  <c r="E24" i="2"/>
  <c r="I23" i="2"/>
  <c r="H23" i="2"/>
  <c r="H22" i="2"/>
  <c r="E22" i="2"/>
  <c r="I21" i="2"/>
  <c r="H21" i="2"/>
  <c r="E21" i="2"/>
  <c r="I20" i="2"/>
  <c r="H20" i="2"/>
  <c r="E20" i="2"/>
  <c r="I19" i="2"/>
  <c r="H19" i="2"/>
  <c r="E19" i="2"/>
  <c r="I18" i="2"/>
  <c r="H18" i="2"/>
  <c r="E18" i="2"/>
  <c r="I17" i="2"/>
  <c r="H17" i="2"/>
  <c r="E17" i="2"/>
  <c r="I16" i="2"/>
  <c r="H16" i="2"/>
  <c r="K15" i="2"/>
  <c r="H15" i="2"/>
  <c r="E15" i="2"/>
  <c r="K9" i="2"/>
  <c r="M51" i="2"/>
  <c r="I14" i="2"/>
  <c r="H14" i="2"/>
  <c r="I13" i="2"/>
  <c r="H13" i="2"/>
  <c r="I12" i="2"/>
  <c r="H12" i="2"/>
  <c r="I11" i="2"/>
  <c r="H11" i="2"/>
  <c r="I10" i="2"/>
  <c r="H10" i="2"/>
  <c r="I9" i="2"/>
  <c r="H9" i="2"/>
  <c r="H8" i="2"/>
  <c r="E14" i="2"/>
  <c r="E13" i="2"/>
  <c r="E12" i="2"/>
  <c r="E11" i="2"/>
  <c r="E10" i="2"/>
  <c r="E8" i="2"/>
  <c r="E15" i="7"/>
  <c r="E41" i="7"/>
  <c r="D15" i="7"/>
  <c r="F15" i="7"/>
  <c r="F41" i="7"/>
  <c r="G15" i="7"/>
  <c r="H15" i="7"/>
  <c r="I15" i="7"/>
  <c r="J15" i="7"/>
  <c r="K15" i="7"/>
  <c r="L15" i="7"/>
  <c r="M15" i="7"/>
  <c r="N15" i="7"/>
  <c r="O15" i="7"/>
  <c r="O41" i="7"/>
  <c r="G41" i="7"/>
  <c r="H41" i="7"/>
  <c r="I41" i="7"/>
  <c r="J41" i="7"/>
  <c r="K41" i="7"/>
  <c r="L41" i="7"/>
  <c r="M41" i="7"/>
  <c r="N41" i="7"/>
  <c r="D41" i="7"/>
  <c r="I71" i="3"/>
  <c r="I75" i="3"/>
  <c r="I79" i="3"/>
  <c r="I83" i="3"/>
  <c r="I87" i="3"/>
  <c r="I91" i="3"/>
  <c r="F71" i="3"/>
  <c r="F75" i="3"/>
  <c r="F79" i="3"/>
  <c r="F83" i="3"/>
  <c r="F87" i="3"/>
  <c r="F91" i="3"/>
  <c r="I95" i="3"/>
  <c r="F95" i="3"/>
  <c r="F36" i="3"/>
  <c r="F40" i="3"/>
  <c r="F44" i="3"/>
  <c r="F48" i="3"/>
  <c r="F52" i="3"/>
  <c r="F56" i="3"/>
  <c r="I36" i="3"/>
  <c r="I40" i="3"/>
  <c r="I44" i="3"/>
  <c r="I48" i="3"/>
  <c r="I52" i="3"/>
  <c r="I56" i="3"/>
  <c r="I60" i="3"/>
  <c r="F60" i="3"/>
  <c r="BP44" i="17" l="1"/>
  <c r="BP61" i="17" s="1"/>
  <c r="X48" i="17"/>
  <c r="X65" i="17" s="1"/>
  <c r="BB49" i="17"/>
  <c r="BB66" i="17" s="1"/>
  <c r="AD48" i="17"/>
  <c r="AD65" i="17" s="1"/>
  <c r="AR46" i="17"/>
  <c r="AR63" i="17" s="1"/>
  <c r="BO47" i="17"/>
  <c r="S47" i="17"/>
  <c r="AK47" i="17"/>
  <c r="BC47" i="17"/>
  <c r="AW47" i="17"/>
  <c r="AQ47" i="17"/>
  <c r="Y47" i="17"/>
  <c r="BU47" i="17"/>
  <c r="AE47" i="17"/>
  <c r="M47" i="17"/>
  <c r="Z44" i="17"/>
  <c r="Z61" i="17" s="1"/>
  <c r="BP45" i="17"/>
  <c r="BP62" i="17" s="1"/>
  <c r="AE10" i="17"/>
  <c r="BT46" i="17"/>
  <c r="BT63" i="17" s="1"/>
  <c r="BI11" i="17"/>
  <c r="AD44" i="17"/>
  <c r="AD61" i="17" s="1"/>
  <c r="BE8" i="17"/>
  <c r="BE9" i="17" s="1"/>
  <c r="BE10" i="17" s="1"/>
  <c r="BE11" i="17" s="1"/>
  <c r="BE12" i="17" s="1"/>
  <c r="BE13" i="17" s="1"/>
  <c r="BE14" i="17" s="1"/>
  <c r="BQ8" i="17"/>
  <c r="BQ9" i="17" s="1"/>
  <c r="BQ10" i="17" s="1"/>
  <c r="BQ11" i="17" s="1"/>
  <c r="BQ12" i="17" s="1"/>
  <c r="BQ13" i="17" s="1"/>
  <c r="BQ14" i="17" s="1"/>
  <c r="BU9" i="17"/>
  <c r="Y9" i="17"/>
  <c r="BI9" i="17"/>
  <c r="AQ9" i="17"/>
  <c r="M9" i="17"/>
  <c r="AK9" i="17"/>
  <c r="S9" i="17"/>
  <c r="AE9" i="17"/>
  <c r="S10" i="17"/>
  <c r="BH46" i="17"/>
  <c r="BH63" i="17" s="1"/>
  <c r="BU10" i="17"/>
  <c r="AW11" i="17"/>
  <c r="L48" i="17"/>
  <c r="L65" i="17" s="1"/>
  <c r="AP49" i="17"/>
  <c r="AP66" i="17" s="1"/>
  <c r="BC13" i="17"/>
  <c r="AV50" i="17"/>
  <c r="AV67" i="17" s="1"/>
  <c r="AE17" i="17"/>
  <c r="AE19" i="17"/>
  <c r="AE21" i="17"/>
  <c r="AL44" i="17"/>
  <c r="AL61" i="17" s="1"/>
  <c r="AP47" i="17"/>
  <c r="AP64" i="17" s="1"/>
  <c r="CA47" i="17"/>
  <c r="BH50" i="17"/>
  <c r="BH67" i="17" s="1"/>
  <c r="T45" i="17"/>
  <c r="T62" i="17" s="1"/>
  <c r="AV46" i="17"/>
  <c r="AV63" i="17" s="1"/>
  <c r="BI10" i="17"/>
  <c r="BZ47" i="17"/>
  <c r="BZ64" i="17" s="1"/>
  <c r="AD49" i="17"/>
  <c r="AD66" i="17" s="1"/>
  <c r="CA14" i="17"/>
  <c r="BO14" i="17"/>
  <c r="BC14" i="17"/>
  <c r="AE14" i="17"/>
  <c r="AJ50" i="17"/>
  <c r="AJ67" i="17" s="1"/>
  <c r="AW14" i="17"/>
  <c r="BG16" i="17"/>
  <c r="K16" i="17"/>
  <c r="BY16" i="17"/>
  <c r="AC16" i="17"/>
  <c r="AU16" i="17"/>
  <c r="BS16" i="17"/>
  <c r="W16" i="17"/>
  <c r="AO16" i="17"/>
  <c r="AI16" i="17"/>
  <c r="BM16" i="17"/>
  <c r="AJ46" i="17"/>
  <c r="AJ63" i="17" s="1"/>
  <c r="L44" i="17"/>
  <c r="L61" i="17" s="1"/>
  <c r="BU28" i="17"/>
  <c r="BI28" i="17"/>
  <c r="AW28" i="17"/>
  <c r="AK28" i="17"/>
  <c r="Y28" i="17"/>
  <c r="M28" i="17"/>
  <c r="CA28" i="17"/>
  <c r="AE28" i="17"/>
  <c r="AQ28" i="17"/>
  <c r="BO28" i="17"/>
  <c r="S28" i="17"/>
  <c r="BM29" i="17"/>
  <c r="Q29" i="17"/>
  <c r="BA29" i="17"/>
  <c r="BG29" i="17"/>
  <c r="AU29" i="17"/>
  <c r="AI29" i="17"/>
  <c r="W29" i="17"/>
  <c r="BY29" i="17"/>
  <c r="K29" i="17"/>
  <c r="BS29" i="17"/>
  <c r="S8" i="17"/>
  <c r="BH44" i="17"/>
  <c r="BH61" i="17" s="1"/>
  <c r="AV45" i="17"/>
  <c r="AV62" i="17" s="1"/>
  <c r="BH45" i="17"/>
  <c r="BH62" i="17" s="1"/>
  <c r="AW10" i="17"/>
  <c r="Y11" i="17"/>
  <c r="AW16" i="17"/>
  <c r="BO16" i="17"/>
  <c r="S16" i="17"/>
  <c r="AK16" i="17"/>
  <c r="BI16" i="17"/>
  <c r="M16" i="17"/>
  <c r="AE16" i="17"/>
  <c r="CA16" i="17"/>
  <c r="T44" i="17"/>
  <c r="T61" i="17" s="1"/>
  <c r="AJ44" i="17"/>
  <c r="AJ61" i="17" s="1"/>
  <c r="AW8" i="17"/>
  <c r="AL45" i="17"/>
  <c r="AL62" i="17" s="1"/>
  <c r="BV45" i="17"/>
  <c r="BV62" i="17" s="1"/>
  <c r="X46" i="17"/>
  <c r="X63" i="17" s="1"/>
  <c r="AK10" i="17"/>
  <c r="CA10" i="17"/>
  <c r="M11" i="17"/>
  <c r="BB47" i="17"/>
  <c r="BB64" i="17" s="1"/>
  <c r="BO11" i="17"/>
  <c r="BT48" i="17"/>
  <c r="BT65" i="17" s="1"/>
  <c r="S13" i="17"/>
  <c r="BI13" i="17"/>
  <c r="X50" i="17"/>
  <c r="X67" i="17" s="1"/>
  <c r="AW15" i="17"/>
  <c r="AM15" i="17"/>
  <c r="AM16" i="17" s="1"/>
  <c r="AM17" i="17" s="1"/>
  <c r="AM18" i="17" s="1"/>
  <c r="AM19" i="17" s="1"/>
  <c r="AM20" i="17" s="1"/>
  <c r="AM21" i="17" s="1"/>
  <c r="BO15" i="17"/>
  <c r="BE15" i="17"/>
  <c r="BE16" i="17" s="1"/>
  <c r="BE17" i="17" s="1"/>
  <c r="BE18" i="17" s="1"/>
  <c r="BE19" i="17" s="1"/>
  <c r="BE20" i="17" s="1"/>
  <c r="BE21" i="17" s="1"/>
  <c r="S15" i="17"/>
  <c r="BW15" i="17"/>
  <c r="BW16" i="17" s="1"/>
  <c r="BW17" i="17" s="1"/>
  <c r="BW18" i="17" s="1"/>
  <c r="BW19" i="17" s="1"/>
  <c r="BW20" i="17" s="1"/>
  <c r="BW21" i="17" s="1"/>
  <c r="AK15" i="17"/>
  <c r="AA15" i="17"/>
  <c r="AA16" i="17" s="1"/>
  <c r="AA17" i="17" s="1"/>
  <c r="AA18" i="17" s="1"/>
  <c r="AA19" i="17" s="1"/>
  <c r="AA20" i="17" s="1"/>
  <c r="AA21" i="17" s="1"/>
  <c r="BI15" i="17"/>
  <c r="AY15" i="17"/>
  <c r="AY16" i="17" s="1"/>
  <c r="AY17" i="17" s="1"/>
  <c r="AY18" i="17" s="1"/>
  <c r="AY19" i="17" s="1"/>
  <c r="AY20" i="17" s="1"/>
  <c r="AY21" i="17" s="1"/>
  <c r="M15" i="17"/>
  <c r="BQ15" i="17"/>
  <c r="BQ16" i="17" s="1"/>
  <c r="BQ17" i="17" s="1"/>
  <c r="BQ18" i="17" s="1"/>
  <c r="BQ19" i="17" s="1"/>
  <c r="BQ20" i="17" s="1"/>
  <c r="BQ21" i="17" s="1"/>
  <c r="AE15" i="17"/>
  <c r="U15" i="17"/>
  <c r="U16" i="17" s="1"/>
  <c r="U17" i="17" s="1"/>
  <c r="U18" i="17" s="1"/>
  <c r="U19" i="17" s="1"/>
  <c r="U20" i="17" s="1"/>
  <c r="U21" i="17" s="1"/>
  <c r="CA15" i="17"/>
  <c r="AG15" i="17"/>
  <c r="AG16" i="17" s="1"/>
  <c r="AG17" i="17" s="1"/>
  <c r="AG18" i="17" s="1"/>
  <c r="AG19" i="17" s="1"/>
  <c r="AG20" i="17" s="1"/>
  <c r="AG21" i="17" s="1"/>
  <c r="AS15" i="17"/>
  <c r="AS16" i="17" s="1"/>
  <c r="AS17" i="17" s="1"/>
  <c r="AS18" i="17" s="1"/>
  <c r="AS19" i="17" s="1"/>
  <c r="AS20" i="17" s="1"/>
  <c r="AS21" i="17" s="1"/>
  <c r="BT44" i="17"/>
  <c r="BT61" i="17" s="1"/>
  <c r="BU17" i="17"/>
  <c r="BI17" i="17"/>
  <c r="AW17" i="17"/>
  <c r="AK17" i="17"/>
  <c r="Y17" i="17"/>
  <c r="M17" i="17"/>
  <c r="BU19" i="17"/>
  <c r="BI19" i="17"/>
  <c r="AW19" i="17"/>
  <c r="AK19" i="17"/>
  <c r="Y19" i="17"/>
  <c r="M19" i="17"/>
  <c r="BU21" i="17"/>
  <c r="BI21" i="17"/>
  <c r="AW21" i="17"/>
  <c r="AK21" i="17"/>
  <c r="Y21" i="17"/>
  <c r="M21" i="17"/>
  <c r="BU26" i="17"/>
  <c r="BI26" i="17"/>
  <c r="AW26" i="17"/>
  <c r="AK26" i="17"/>
  <c r="Y26" i="17"/>
  <c r="M26" i="17"/>
  <c r="CA26" i="17"/>
  <c r="AE26" i="17"/>
  <c r="AQ26" i="17"/>
  <c r="BO26" i="17"/>
  <c r="S26" i="17"/>
  <c r="AC29" i="17"/>
  <c r="AO29" i="17"/>
  <c r="T49" i="17"/>
  <c r="T66" i="17" s="1"/>
  <c r="R47" i="17"/>
  <c r="R64" i="17" s="1"/>
  <c r="AJ48" i="17"/>
  <c r="AJ65" i="17" s="1"/>
  <c r="AV44" i="17"/>
  <c r="AV61" i="17" s="1"/>
  <c r="BN47" i="17"/>
  <c r="BN64" i="17" s="1"/>
  <c r="AJ47" i="17"/>
  <c r="AJ64" i="17" s="1"/>
  <c r="AI8" i="17"/>
  <c r="BS8" i="17"/>
  <c r="BA8" i="17"/>
  <c r="W8" i="17"/>
  <c r="AU8" i="17"/>
  <c r="AX44" i="17"/>
  <c r="AX61" i="17" s="1"/>
  <c r="BM8" i="17"/>
  <c r="BZ44" i="17"/>
  <c r="BZ61" i="17" s="1"/>
  <c r="L45" i="17"/>
  <c r="L62" i="17" s="1"/>
  <c r="AX45" i="17"/>
  <c r="AX62" i="17" s="1"/>
  <c r="L46" i="17"/>
  <c r="L63" i="17" s="1"/>
  <c r="Y10" i="17"/>
  <c r="BO10" i="17"/>
  <c r="BC11" i="17"/>
  <c r="BH48" i="17"/>
  <c r="BH65" i="17" s="1"/>
  <c r="AW13" i="17"/>
  <c r="L50" i="17"/>
  <c r="L67" i="17" s="1"/>
  <c r="Y14" i="17"/>
  <c r="BT50" i="17"/>
  <c r="BT67" i="17" s="1"/>
  <c r="BU15" i="17"/>
  <c r="Y16" i="17"/>
  <c r="BC16" i="17"/>
  <c r="BC17" i="17"/>
  <c r="BC19" i="17"/>
  <c r="BT49" i="17"/>
  <c r="BT66" i="17" s="1"/>
  <c r="BC21" i="17"/>
  <c r="BI47" i="17"/>
  <c r="BN49" i="17"/>
  <c r="BN66" i="17" s="1"/>
  <c r="BU8" i="17"/>
  <c r="BK8" i="17"/>
  <c r="BK9" i="17" s="1"/>
  <c r="BK10" i="17" s="1"/>
  <c r="BK11" i="17" s="1"/>
  <c r="BK12" i="17" s="1"/>
  <c r="BK13" i="17" s="1"/>
  <c r="BK14" i="17" s="1"/>
  <c r="Y8" i="17"/>
  <c r="O8" i="17"/>
  <c r="O9" i="17" s="1"/>
  <c r="O10" i="17" s="1"/>
  <c r="O11" i="17" s="1"/>
  <c r="O12" i="17" s="1"/>
  <c r="O13" i="17" s="1"/>
  <c r="O14" i="17" s="1"/>
  <c r="AY8" i="17"/>
  <c r="AY9" i="17" s="1"/>
  <c r="AY10" i="17" s="1"/>
  <c r="AY11" i="17" s="1"/>
  <c r="AY12" i="17" s="1"/>
  <c r="AY13" i="17" s="1"/>
  <c r="AY14" i="17" s="1"/>
  <c r="M8" i="17"/>
  <c r="CC8" i="17"/>
  <c r="CC9" i="17" s="1"/>
  <c r="CC10" i="17" s="1"/>
  <c r="CC11" i="17" s="1"/>
  <c r="CC12" i="17" s="1"/>
  <c r="CC13" i="17" s="1"/>
  <c r="CC14" i="17" s="1"/>
  <c r="AQ8" i="17"/>
  <c r="AG8" i="17"/>
  <c r="AG9" i="17" s="1"/>
  <c r="AG10" i="17" s="1"/>
  <c r="AG11" i="17" s="1"/>
  <c r="AG12" i="17" s="1"/>
  <c r="AG13" i="17" s="1"/>
  <c r="AG14" i="17" s="1"/>
  <c r="BI8" i="17"/>
  <c r="BW8" i="17"/>
  <c r="BW9" i="17" s="1"/>
  <c r="BW10" i="17" s="1"/>
  <c r="BW11" i="17" s="1"/>
  <c r="BW12" i="17" s="1"/>
  <c r="BW13" i="17" s="1"/>
  <c r="BW14" i="17" s="1"/>
  <c r="AK8" i="17"/>
  <c r="AA8" i="17"/>
  <c r="AA9" i="17" s="1"/>
  <c r="AA10" i="17" s="1"/>
  <c r="AA11" i="17" s="1"/>
  <c r="AA12" i="17" s="1"/>
  <c r="AA13" i="17" s="1"/>
  <c r="AA14" i="17" s="1"/>
  <c r="BV44" i="17"/>
  <c r="BV61" i="17" s="1"/>
  <c r="AJ45" i="17"/>
  <c r="AJ62" i="17" s="1"/>
  <c r="CA11" i="17"/>
  <c r="R49" i="17"/>
  <c r="R66" i="17" s="1"/>
  <c r="K8" i="17"/>
  <c r="AM8" i="17"/>
  <c r="AM9" i="17" s="1"/>
  <c r="AM10" i="17" s="1"/>
  <c r="AM11" i="17" s="1"/>
  <c r="AM12" i="17" s="1"/>
  <c r="AM13" i="17" s="1"/>
  <c r="AM14" i="17" s="1"/>
  <c r="BB44" i="17"/>
  <c r="BB61" i="17" s="1"/>
  <c r="CA8" i="17"/>
  <c r="Z45" i="17"/>
  <c r="Z62" i="17" s="1"/>
  <c r="BZ45" i="17"/>
  <c r="BZ62" i="17" s="1"/>
  <c r="M10" i="17"/>
  <c r="AD47" i="17"/>
  <c r="AD64" i="17" s="1"/>
  <c r="AV48" i="17"/>
  <c r="AV65" i="17" s="1"/>
  <c r="BZ49" i="17"/>
  <c r="BZ66" i="17" s="1"/>
  <c r="M14" i="17"/>
  <c r="AQ14" i="17"/>
  <c r="BU14" i="17"/>
  <c r="AQ16" i="17"/>
  <c r="BU16" i="17"/>
  <c r="AI22" i="17"/>
  <c r="BA22" i="17"/>
  <c r="BS22" i="17"/>
  <c r="W22" i="17"/>
  <c r="AU22" i="17"/>
  <c r="BM22" i="17"/>
  <c r="Q22" i="17"/>
  <c r="S18" i="17"/>
  <c r="AE18" i="17"/>
  <c r="AQ18" i="17"/>
  <c r="BC18" i="17"/>
  <c r="BO18" i="17"/>
  <c r="S20" i="17"/>
  <c r="AE20" i="17"/>
  <c r="AQ20" i="17"/>
  <c r="BC20" i="17"/>
  <c r="CA20" i="17"/>
  <c r="AS22" i="17"/>
  <c r="AS23" i="17" s="1"/>
  <c r="AS24" i="17" s="1"/>
  <c r="AS25" i="17" s="1"/>
  <c r="AS26" i="17" s="1"/>
  <c r="AS27" i="17" s="1"/>
  <c r="AS28" i="17" s="1"/>
  <c r="BI45" i="17"/>
  <c r="AK45" i="17"/>
  <c r="M45" i="17"/>
  <c r="BC45" i="17"/>
  <c r="Y45" i="17"/>
  <c r="AQ45" i="17"/>
  <c r="BU45" i="17"/>
  <c r="CA45" i="17"/>
  <c r="Z46" i="17"/>
  <c r="Z63" i="17" s="1"/>
  <c r="BV46" i="17"/>
  <c r="BV63" i="17" s="1"/>
  <c r="BC22" i="17"/>
  <c r="BC23" i="17"/>
  <c r="T46" i="17"/>
  <c r="T63" i="17" s="1"/>
  <c r="BD46" i="17"/>
  <c r="BD63" i="17" s="1"/>
  <c r="BP46" i="17"/>
  <c r="BP63" i="17" s="1"/>
  <c r="N47" i="17"/>
  <c r="N64" i="17" s="1"/>
  <c r="Z47" i="17"/>
  <c r="Z64" i="17" s="1"/>
  <c r="AL47" i="17"/>
  <c r="AL64" i="17" s="1"/>
  <c r="AX47" i="17"/>
  <c r="AX64" i="17" s="1"/>
  <c r="BJ47" i="17"/>
  <c r="BJ64" i="17" s="1"/>
  <c r="BV47" i="17"/>
  <c r="BV64" i="17" s="1"/>
  <c r="T48" i="17"/>
  <c r="T65" i="17" s="1"/>
  <c r="BD48" i="17"/>
  <c r="BD65" i="17" s="1"/>
  <c r="N49" i="17"/>
  <c r="N66" i="17" s="1"/>
  <c r="Z49" i="17"/>
  <c r="Z66" i="17" s="1"/>
  <c r="AL49" i="17"/>
  <c r="AL66" i="17" s="1"/>
  <c r="AX49" i="17"/>
  <c r="AX66" i="17" s="1"/>
  <c r="BJ49" i="17"/>
  <c r="BJ66" i="17" s="1"/>
  <c r="BV49" i="17"/>
  <c r="BV66" i="17" s="1"/>
  <c r="BD50" i="17"/>
  <c r="BD67" i="17" s="1"/>
  <c r="AA22" i="17"/>
  <c r="AA23" i="17" s="1"/>
  <c r="AA24" i="17" s="1"/>
  <c r="AA25" i="17" s="1"/>
  <c r="AA26" i="17" s="1"/>
  <c r="AA27" i="17" s="1"/>
  <c r="AA28" i="17" s="1"/>
  <c r="AK22" i="17"/>
  <c r="BW22" i="17"/>
  <c r="BW23" i="17" s="1"/>
  <c r="BW24" i="17" s="1"/>
  <c r="BW25" i="17" s="1"/>
  <c r="BW26" i="17" s="1"/>
  <c r="BW27" i="17" s="1"/>
  <c r="BW28" i="17" s="1"/>
  <c r="AK23" i="17"/>
  <c r="BA37" i="17"/>
  <c r="BN45" i="17"/>
  <c r="BN62" i="17" s="1"/>
  <c r="CB45" i="17"/>
  <c r="CB62" i="17" s="1"/>
  <c r="AF48" i="17"/>
  <c r="AF65" i="17" s="1"/>
  <c r="AD50" i="17"/>
  <c r="AD67" i="17" s="1"/>
  <c r="AO37" i="17"/>
  <c r="BG37" i="17"/>
  <c r="K37" i="17"/>
  <c r="BY37" i="17"/>
  <c r="AC37" i="17"/>
  <c r="Q37" i="17"/>
  <c r="BO45" i="17"/>
  <c r="N46" i="17"/>
  <c r="N63" i="17" s="1"/>
  <c r="AF46" i="17"/>
  <c r="AF63" i="17" s="1"/>
  <c r="BJ46" i="17"/>
  <c r="BJ63" i="17" s="1"/>
  <c r="CB46" i="17"/>
  <c r="CB63" i="17" s="1"/>
  <c r="AF49" i="17"/>
  <c r="AF66" i="17" s="1"/>
  <c r="CA37" i="17"/>
  <c r="AE37" i="17"/>
  <c r="AW37" i="17"/>
  <c r="BO37" i="17"/>
  <c r="S37" i="17"/>
  <c r="BC37" i="17"/>
  <c r="BD45" i="17"/>
  <c r="BD62" i="17" s="1"/>
  <c r="T47" i="17"/>
  <c r="T64" i="17" s="1"/>
  <c r="CB48" i="17"/>
  <c r="CB65" i="17" s="1"/>
  <c r="BH49" i="17"/>
  <c r="BH66" i="17" s="1"/>
  <c r="AF50" i="17"/>
  <c r="AF67" i="17" s="1"/>
  <c r="N50" i="17"/>
  <c r="N67" i="17" s="1"/>
  <c r="Z50" i="17"/>
  <c r="Z67" i="17" s="1"/>
  <c r="AL50" i="17"/>
  <c r="AL67" i="17" s="1"/>
  <c r="AX50" i="17"/>
  <c r="AX67" i="17" s="1"/>
  <c r="BJ50" i="17"/>
  <c r="BJ67" i="17" s="1"/>
  <c r="BV50" i="17"/>
  <c r="BV67" i="17" s="1"/>
  <c r="M22" i="17"/>
  <c r="AY22" i="17"/>
  <c r="AY23" i="17" s="1"/>
  <c r="AY24" i="17" s="1"/>
  <c r="AY25" i="17" s="1"/>
  <c r="AY26" i="17" s="1"/>
  <c r="AY27" i="17" s="1"/>
  <c r="AY28" i="17" s="1"/>
  <c r="BI22" i="17"/>
  <c r="M23" i="17"/>
  <c r="BI23" i="17"/>
  <c r="W37" i="17"/>
  <c r="AI37" i="17"/>
  <c r="AU37" i="17"/>
  <c r="BU38" i="17"/>
  <c r="BI38" i="17"/>
  <c r="AW38" i="17"/>
  <c r="AK38" i="17"/>
  <c r="Y38" i="17"/>
  <c r="M38" i="17"/>
  <c r="BU40" i="17"/>
  <c r="BI40" i="17"/>
  <c r="AW40" i="17"/>
  <c r="AK40" i="17"/>
  <c r="Y40" i="17"/>
  <c r="M40" i="17"/>
  <c r="BU42" i="17"/>
  <c r="BI42" i="17"/>
  <c r="AW42" i="17"/>
  <c r="AK42" i="17"/>
  <c r="Y42" i="17"/>
  <c r="M42" i="17"/>
  <c r="R44" i="17"/>
  <c r="R61" i="17" s="1"/>
  <c r="BN44" i="17"/>
  <c r="BN61" i="17" s="1"/>
  <c r="AE45" i="17"/>
  <c r="BT45" i="17"/>
  <c r="BT62" i="17" s="1"/>
  <c r="AP48" i="17"/>
  <c r="AP65" i="17" s="1"/>
  <c r="T50" i="17"/>
  <c r="T67" i="17" s="1"/>
  <c r="CB50" i="17"/>
  <c r="CB67" i="17" s="1"/>
  <c r="AP44" i="17"/>
  <c r="AP61" i="17" s="1"/>
  <c r="CB44" i="17"/>
  <c r="CB61" i="17" s="1"/>
  <c r="AF45" i="17"/>
  <c r="AF62" i="17" s="1"/>
  <c r="N44" i="17"/>
  <c r="N61" i="17" s="1"/>
  <c r="X44" i="17"/>
  <c r="X61" i="17" s="1"/>
  <c r="BJ44" i="17"/>
  <c r="BJ61" i="17" s="1"/>
  <c r="N45" i="17"/>
  <c r="N62" i="17" s="1"/>
  <c r="X45" i="17"/>
  <c r="X62" i="17" s="1"/>
  <c r="BA9" i="17"/>
  <c r="AC15" i="17"/>
  <c r="AG22" i="17"/>
  <c r="AG23" i="17" s="1"/>
  <c r="AG24" i="17" s="1"/>
  <c r="AG25" i="17" s="1"/>
  <c r="AG26" i="17" s="1"/>
  <c r="AG27" i="17" s="1"/>
  <c r="AG28" i="17" s="1"/>
  <c r="AQ22" i="17"/>
  <c r="CC22" i="17"/>
  <c r="CC23" i="17" s="1"/>
  <c r="CC24" i="17" s="1"/>
  <c r="CC25" i="17" s="1"/>
  <c r="CC26" i="17" s="1"/>
  <c r="CC27" i="17" s="1"/>
  <c r="CC28" i="17" s="1"/>
  <c r="AQ23" i="17"/>
  <c r="BA23" i="17"/>
  <c r="S32" i="17"/>
  <c r="S34" i="17"/>
  <c r="O36" i="17"/>
  <c r="O37" i="17" s="1"/>
  <c r="O38" i="17" s="1"/>
  <c r="O39" i="17" s="1"/>
  <c r="O40" i="17" s="1"/>
  <c r="O41" i="17" s="1"/>
  <c r="O42" i="17" s="1"/>
  <c r="AA36" i="17"/>
  <c r="AA37" i="17" s="1"/>
  <c r="AA38" i="17" s="1"/>
  <c r="AA39" i="17" s="1"/>
  <c r="AA40" i="17" s="1"/>
  <c r="AA41" i="17" s="1"/>
  <c r="AA42" i="17" s="1"/>
  <c r="BK36" i="17"/>
  <c r="BK37" i="17" s="1"/>
  <c r="BK38" i="17" s="1"/>
  <c r="BK39" i="17" s="1"/>
  <c r="BK40" i="17" s="1"/>
  <c r="BK41" i="17" s="1"/>
  <c r="BK42" i="17" s="1"/>
  <c r="BI37" i="17"/>
  <c r="BU37" i="17"/>
  <c r="BC38" i="17"/>
  <c r="BC40" i="17"/>
  <c r="BC42" i="17"/>
  <c r="R45" i="17"/>
  <c r="R62" i="17" s="1"/>
  <c r="BO48" i="17"/>
  <c r="S48" i="17"/>
  <c r="AK48" i="17"/>
  <c r="BC48" i="17"/>
  <c r="CA48" i="17"/>
  <c r="AW48" i="17"/>
  <c r="Y48" i="17"/>
  <c r="M48" i="17"/>
  <c r="AQ48" i="17"/>
  <c r="AE48" i="17"/>
  <c r="AR48" i="17"/>
  <c r="AR65" i="17" s="1"/>
  <c r="BP48" i="17"/>
  <c r="BP65" i="17" s="1"/>
  <c r="AR49" i="17"/>
  <c r="AR66" i="17" s="1"/>
  <c r="BP49" i="17"/>
  <c r="BP66" i="17" s="1"/>
  <c r="AF44" i="17"/>
  <c r="AF61" i="17" s="1"/>
  <c r="AP45" i="17"/>
  <c r="AP62" i="17" s="1"/>
  <c r="AL46" i="17"/>
  <c r="AL63" i="17" s="1"/>
  <c r="AF47" i="17"/>
  <c r="AF64" i="17" s="1"/>
  <c r="AR47" i="17"/>
  <c r="AR64" i="17" s="1"/>
  <c r="BD47" i="17"/>
  <c r="BD64" i="17" s="1"/>
  <c r="CB47" i="17"/>
  <c r="CB64" i="17" s="1"/>
  <c r="N48" i="17"/>
  <c r="N65" i="17" s="1"/>
  <c r="Z48" i="17"/>
  <c r="Z65" i="17" s="1"/>
  <c r="AL48" i="17"/>
  <c r="AL65" i="17" s="1"/>
  <c r="AX48" i="17"/>
  <c r="AX65" i="17" s="1"/>
  <c r="BJ48" i="17"/>
  <c r="BJ65" i="17" s="1"/>
  <c r="BV48" i="17"/>
  <c r="BV65" i="17" s="1"/>
  <c r="BD49" i="17"/>
  <c r="BD66" i="17" s="1"/>
  <c r="AR44" i="17"/>
  <c r="AR61" i="17" s="1"/>
  <c r="AR45" i="17"/>
  <c r="AR62" i="17" s="1"/>
  <c r="BB45" i="17"/>
  <c r="BB62" i="17" s="1"/>
  <c r="R46" i="17"/>
  <c r="R63" i="17" s="1"/>
  <c r="AD46" i="17"/>
  <c r="AD63" i="17" s="1"/>
  <c r="AP46" i="17"/>
  <c r="AP63" i="17" s="1"/>
  <c r="BB46" i="17"/>
  <c r="BB63" i="17" s="1"/>
  <c r="BN46" i="17"/>
  <c r="BN63" i="17" s="1"/>
  <c r="BZ46" i="17"/>
  <c r="BZ63" i="17" s="1"/>
  <c r="L47" i="17"/>
  <c r="L64" i="17" s="1"/>
  <c r="X47" i="17"/>
  <c r="X64" i="17" s="1"/>
  <c r="AV47" i="17"/>
  <c r="AV64" i="17" s="1"/>
  <c r="BH47" i="17"/>
  <c r="BH64" i="17" s="1"/>
  <c r="BT47" i="17"/>
  <c r="BT64" i="17" s="1"/>
  <c r="R48" i="17"/>
  <c r="R65" i="17" s="1"/>
  <c r="BB48" i="17"/>
  <c r="BB65" i="17" s="1"/>
  <c r="BN48" i="17"/>
  <c r="BN65" i="17" s="1"/>
  <c r="BZ48" i="17"/>
  <c r="BZ65" i="17" s="1"/>
  <c r="L49" i="17"/>
  <c r="L66" i="17" s="1"/>
  <c r="X49" i="17"/>
  <c r="X66" i="17" s="1"/>
  <c r="AJ49" i="17"/>
  <c r="AJ66" i="17" s="1"/>
  <c r="AV49" i="17"/>
  <c r="AV66" i="17" s="1"/>
  <c r="R50" i="17"/>
  <c r="R67" i="17" s="1"/>
  <c r="AP50" i="17"/>
  <c r="AP67" i="17" s="1"/>
  <c r="BB50" i="17"/>
  <c r="BB67" i="17" s="1"/>
  <c r="BN50" i="17"/>
  <c r="BN67" i="17" s="1"/>
  <c r="BZ50" i="17"/>
  <c r="BZ67" i="17" s="1"/>
  <c r="O22" i="17"/>
  <c r="O23" i="17" s="1"/>
  <c r="O24" i="17" s="1"/>
  <c r="O25" i="17" s="1"/>
  <c r="O26" i="17" s="1"/>
  <c r="O27" i="17" s="1"/>
  <c r="O28" i="17" s="1"/>
  <c r="Y22" i="17"/>
  <c r="BK22" i="17"/>
  <c r="BK23" i="17" s="1"/>
  <c r="BK24" i="17" s="1"/>
  <c r="BK25" i="17" s="1"/>
  <c r="BK26" i="17" s="1"/>
  <c r="BK27" i="17" s="1"/>
  <c r="BK28" i="17" s="1"/>
  <c r="Y23" i="17"/>
  <c r="BU23" i="17"/>
  <c r="BU24" i="17"/>
  <c r="BI24" i="17"/>
  <c r="AW24" i="17"/>
  <c r="AK24" i="17"/>
  <c r="Y24" i="17"/>
  <c r="M24" i="17"/>
  <c r="CA24" i="17"/>
  <c r="BU32" i="17"/>
  <c r="BI32" i="17"/>
  <c r="AW32" i="17"/>
  <c r="AK32" i="17"/>
  <c r="Y32" i="17"/>
  <c r="M32" i="17"/>
  <c r="BU34" i="17"/>
  <c r="BI34" i="17"/>
  <c r="AW34" i="17"/>
  <c r="AK34" i="17"/>
  <c r="Y34" i="17"/>
  <c r="M34" i="17"/>
  <c r="CA36" i="17"/>
  <c r="BQ36" i="17"/>
  <c r="BQ37" i="17" s="1"/>
  <c r="BQ38" i="17" s="1"/>
  <c r="BQ39" i="17" s="1"/>
  <c r="BQ40" i="17" s="1"/>
  <c r="BQ41" i="17" s="1"/>
  <c r="BQ42" i="17" s="1"/>
  <c r="AE36" i="17"/>
  <c r="U36" i="17"/>
  <c r="U37" i="17" s="1"/>
  <c r="U38" i="17" s="1"/>
  <c r="U39" i="17" s="1"/>
  <c r="U40" i="17" s="1"/>
  <c r="U41" i="17" s="1"/>
  <c r="U42" i="17" s="1"/>
  <c r="AW36" i="17"/>
  <c r="AM36" i="17"/>
  <c r="AM37" i="17" s="1"/>
  <c r="AM38" i="17" s="1"/>
  <c r="AM39" i="17" s="1"/>
  <c r="AM40" i="17" s="1"/>
  <c r="AM41" i="17" s="1"/>
  <c r="AM42" i="17" s="1"/>
  <c r="BO36" i="17"/>
  <c r="BE36" i="17"/>
  <c r="BE37" i="17" s="1"/>
  <c r="BE38" i="17" s="1"/>
  <c r="BE39" i="17" s="1"/>
  <c r="BE40" i="17" s="1"/>
  <c r="BE41" i="17" s="1"/>
  <c r="BE42" i="17" s="1"/>
  <c r="S36" i="17"/>
  <c r="AQ36" i="17"/>
  <c r="M37" i="17"/>
  <c r="Y37" i="17"/>
  <c r="AK37" i="17"/>
  <c r="BY45" i="17"/>
  <c r="BA45" i="17"/>
  <c r="AC45" i="17"/>
  <c r="BM45" i="17"/>
  <c r="W45" i="17"/>
  <c r="K45" i="17"/>
  <c r="S45" i="17"/>
  <c r="AI45" i="17"/>
  <c r="AW45" i="17"/>
  <c r="BJ45" i="17"/>
  <c r="BJ62" i="17" s="1"/>
  <c r="BP47" i="17"/>
  <c r="BP64" i="17" s="1"/>
  <c r="AR50" i="17"/>
  <c r="AR67" i="17" s="1"/>
  <c r="BP50" i="17"/>
  <c r="BP67" i="17" s="1"/>
  <c r="AG29" i="17"/>
  <c r="AG30" i="17" s="1"/>
  <c r="AG31" i="17" s="1"/>
  <c r="AG32" i="17" s="1"/>
  <c r="AG33" i="17" s="1"/>
  <c r="AG34" i="17" s="1"/>
  <c r="AG35" i="17" s="1"/>
  <c r="AQ29" i="17"/>
  <c r="CC29" i="17"/>
  <c r="CC30" i="17" s="1"/>
  <c r="CC31" i="17" s="1"/>
  <c r="CC32" i="17" s="1"/>
  <c r="CC33" i="17" s="1"/>
  <c r="CC34" i="17" s="1"/>
  <c r="CC35" i="17" s="1"/>
  <c r="AQ30" i="17"/>
  <c r="BA30" i="17"/>
  <c r="AC36" i="17"/>
  <c r="BY36" i="17"/>
  <c r="AY44" i="17"/>
  <c r="AY45" i="17" s="1"/>
  <c r="AY46" i="17" s="1"/>
  <c r="AY47" i="17" s="1"/>
  <c r="AY48" i="17" s="1"/>
  <c r="AY49" i="17" s="1"/>
  <c r="AY50" i="17" s="1"/>
  <c r="AI30" i="17"/>
  <c r="CC44" i="17"/>
  <c r="CC45" i="17" s="1"/>
  <c r="CC46" i="17" s="1"/>
  <c r="CC47" i="17" s="1"/>
  <c r="CC48" i="17" s="1"/>
  <c r="CC49" i="17" s="1"/>
  <c r="CC50" i="17" s="1"/>
  <c r="BU44" i="17"/>
  <c r="BE44" i="17"/>
  <c r="BE45" i="17" s="1"/>
  <c r="BE46" i="17" s="1"/>
  <c r="BE47" i="17" s="1"/>
  <c r="BE48" i="17" s="1"/>
  <c r="BE49" i="17" s="1"/>
  <c r="BE50" i="17" s="1"/>
  <c r="AW44" i="17"/>
  <c r="AG44" i="17"/>
  <c r="AG45" i="17" s="1"/>
  <c r="AG46" i="17" s="1"/>
  <c r="AG47" i="17" s="1"/>
  <c r="AG48" i="17" s="1"/>
  <c r="AG49" i="17" s="1"/>
  <c r="AG50" i="17" s="1"/>
  <c r="Y44" i="17"/>
  <c r="O44" i="17"/>
  <c r="O45" i="17" s="1"/>
  <c r="O46" i="17" s="1"/>
  <c r="O47" i="17" s="1"/>
  <c r="O48" i="17" s="1"/>
  <c r="O49" i="17" s="1"/>
  <c r="O50" i="17" s="1"/>
  <c r="AQ44" i="17"/>
  <c r="BI44" i="17"/>
  <c r="CA44" i="17"/>
  <c r="BO46" i="17"/>
  <c r="S46" i="17"/>
  <c r="AK46" i="17"/>
  <c r="S25" i="17"/>
  <c r="AE25" i="17"/>
  <c r="AQ25" i="17"/>
  <c r="BC25" i="17"/>
  <c r="BO25" i="17"/>
  <c r="S27" i="17"/>
  <c r="AE27" i="17"/>
  <c r="AQ27" i="17"/>
  <c r="BC27" i="17"/>
  <c r="BO27" i="17"/>
  <c r="AS29" i="17"/>
  <c r="AS30" i="17" s="1"/>
  <c r="AS31" i="17" s="1"/>
  <c r="AS32" i="17" s="1"/>
  <c r="AS33" i="17" s="1"/>
  <c r="AS34" i="17" s="1"/>
  <c r="AS35" i="17" s="1"/>
  <c r="Q30" i="17"/>
  <c r="S31" i="17"/>
  <c r="AE31" i="17"/>
  <c r="AQ31" i="17"/>
  <c r="BC31" i="17"/>
  <c r="BO31" i="17"/>
  <c r="S33" i="17"/>
  <c r="AE33" i="17"/>
  <c r="AQ33" i="17"/>
  <c r="BC33" i="17"/>
  <c r="BO33" i="17"/>
  <c r="S35" i="17"/>
  <c r="AE35" i="17"/>
  <c r="AQ35" i="17"/>
  <c r="BC35" i="17"/>
  <c r="BO35" i="17"/>
  <c r="S39" i="17"/>
  <c r="AE39" i="17"/>
  <c r="AQ39" i="17"/>
  <c r="BC39" i="17"/>
  <c r="BO39" i="17"/>
  <c r="S41" i="17"/>
  <c r="AE41" i="17"/>
  <c r="AQ41" i="17"/>
  <c r="BC41" i="17"/>
  <c r="BO41" i="17"/>
  <c r="AE46" i="17"/>
  <c r="AQ46" i="17"/>
  <c r="CA46" i="17"/>
  <c r="BC49" i="17"/>
  <c r="BC50" i="17"/>
  <c r="AK49" i="17"/>
  <c r="AK50" i="17"/>
  <c r="Q44" i="17"/>
  <c r="AO44" i="17"/>
  <c r="S49" i="17"/>
  <c r="S50" i="17"/>
  <c r="K23" i="2"/>
  <c r="M48" i="2"/>
  <c r="Q44" i="2"/>
  <c r="W44" i="2"/>
  <c r="Y50" i="2"/>
  <c r="Z46" i="2"/>
  <c r="Z63" i="2" s="1"/>
  <c r="BA44" i="2"/>
  <c r="AW48" i="2"/>
  <c r="AX44" i="2"/>
  <c r="AX61" i="2" s="1"/>
  <c r="BD47" i="2"/>
  <c r="BD64" i="2" s="1"/>
  <c r="BP46" i="2"/>
  <c r="BP63" i="2" s="1"/>
  <c r="CB49" i="2"/>
  <c r="CB66" i="2" s="1"/>
  <c r="BY30" i="2"/>
  <c r="AC30" i="2"/>
  <c r="AC29" i="2"/>
  <c r="AO23" i="2"/>
  <c r="BA22" i="2"/>
  <c r="BM8" i="2"/>
  <c r="AE42" i="2"/>
  <c r="AW42" i="2"/>
  <c r="CA42" i="2"/>
  <c r="M42" i="2"/>
  <c r="M26" i="2"/>
  <c r="BO26" i="2"/>
  <c r="S26" i="2"/>
  <c r="AE26" i="2"/>
  <c r="AQ26" i="2"/>
  <c r="BC26" i="2"/>
  <c r="BS8" i="2"/>
  <c r="BT45" i="2"/>
  <c r="BT62" i="2" s="1"/>
  <c r="Q22" i="2"/>
  <c r="Y44" i="2"/>
  <c r="AA44" i="2"/>
  <c r="AA45" i="2" s="1"/>
  <c r="AA46" i="2" s="1"/>
  <c r="AA47" i="2" s="1"/>
  <c r="AA48" i="2" s="1"/>
  <c r="AA49" i="2" s="1"/>
  <c r="AA50" i="2" s="1"/>
  <c r="AI44" i="2"/>
  <c r="BC44" i="2"/>
  <c r="BC48" i="2"/>
  <c r="AL48" i="2"/>
  <c r="AL65" i="2" s="1"/>
  <c r="BM44" i="2"/>
  <c r="BO50" i="2"/>
  <c r="BP44" i="2"/>
  <c r="BP61" i="2" s="1"/>
  <c r="BP47" i="2"/>
  <c r="BP64" i="2" s="1"/>
  <c r="CB44" i="2"/>
  <c r="CB61" i="2" s="1"/>
  <c r="BS37" i="2"/>
  <c r="BS36" i="2"/>
  <c r="BS30" i="2"/>
  <c r="W30" i="2"/>
  <c r="W29" i="2"/>
  <c r="AI23" i="2"/>
  <c r="AU22" i="2"/>
  <c r="BG8" i="2"/>
  <c r="Z49" i="2"/>
  <c r="Z66" i="2" s="1"/>
  <c r="K185" i="2"/>
  <c r="BU20" i="2"/>
  <c r="Y20" i="2"/>
  <c r="BC20" i="2"/>
  <c r="BU24" i="2"/>
  <c r="BP48" i="2"/>
  <c r="BP65" i="2" s="1"/>
  <c r="BM36" i="2"/>
  <c r="AC23" i="2"/>
  <c r="BA8" i="2"/>
  <c r="BH50" i="2"/>
  <c r="BH67" i="2" s="1"/>
  <c r="AX48" i="2"/>
  <c r="AX65" i="2" s="1"/>
  <c r="AQ19" i="2"/>
  <c r="BU19" i="2"/>
  <c r="CA19" i="2"/>
  <c r="Y11" i="2"/>
  <c r="M11" i="2"/>
  <c r="F61" i="3"/>
  <c r="Z47" i="2"/>
  <c r="Z64" i="2" s="1"/>
  <c r="AP45" i="2"/>
  <c r="AP62" i="2" s="1"/>
  <c r="BG36" i="2"/>
  <c r="BG30" i="2"/>
  <c r="BY29" i="2"/>
  <c r="BY23" i="2"/>
  <c r="W23" i="2"/>
  <c r="W16" i="2"/>
  <c r="AO8" i="2"/>
  <c r="O214" i="2"/>
  <c r="T49" i="2"/>
  <c r="T66" i="2" s="1"/>
  <c r="BV49" i="2"/>
  <c r="BV66" i="2" s="1"/>
  <c r="J203" i="2"/>
  <c r="BV46" i="2"/>
  <c r="BV63" i="2" s="1"/>
  <c r="O187" i="2"/>
  <c r="X45" i="2"/>
  <c r="X62" i="2" s="1"/>
  <c r="G127" i="2"/>
  <c r="BP45" i="2"/>
  <c r="BP62" i="2" s="1"/>
  <c r="BA36" i="2"/>
  <c r="AI8" i="2"/>
  <c r="CA26" i="2"/>
  <c r="M12" i="2"/>
  <c r="BU12" i="2"/>
  <c r="I61" i="3"/>
  <c r="N49" i="2"/>
  <c r="N66" i="2" s="1"/>
  <c r="K8" i="2"/>
  <c r="K22" i="2"/>
  <c r="K30" i="2"/>
  <c r="N46" i="2"/>
  <c r="N63" i="2" s="1"/>
  <c r="Q36" i="2"/>
  <c r="S47" i="2"/>
  <c r="R47" i="2"/>
  <c r="R64" i="2" s="1"/>
  <c r="AE48" i="2"/>
  <c r="Z45" i="2"/>
  <c r="Z62" i="2" s="1"/>
  <c r="AF47" i="2"/>
  <c r="AF64" i="2" s="1"/>
  <c r="AQ44" i="2"/>
  <c r="AW47" i="2"/>
  <c r="BU44" i="2"/>
  <c r="BU47" i="2"/>
  <c r="AO37" i="2"/>
  <c r="AO36" i="2"/>
  <c r="AU30" i="2"/>
  <c r="BA29" i="2"/>
  <c r="BM23" i="2"/>
  <c r="BY22" i="2"/>
  <c r="AC8" i="2"/>
  <c r="R48" i="2"/>
  <c r="R65" i="2" s="1"/>
  <c r="BJ48" i="2"/>
  <c r="BJ65" i="2" s="1"/>
  <c r="L44" i="2"/>
  <c r="L61" i="2" s="1"/>
  <c r="BI26" i="2"/>
  <c r="N50" i="2"/>
  <c r="N67" i="2" s="1"/>
  <c r="AE50" i="2"/>
  <c r="AL47" i="2"/>
  <c r="AL64" i="2" s="1"/>
  <c r="AL50" i="2"/>
  <c r="AL67" i="2" s="1"/>
  <c r="N45" i="2"/>
  <c r="N62" i="2" s="1"/>
  <c r="Q37" i="2"/>
  <c r="AD49" i="2"/>
  <c r="AD66" i="2" s="1"/>
  <c r="AL44" i="2"/>
  <c r="AL61" i="2" s="1"/>
  <c r="AX47" i="2"/>
  <c r="AX64" i="2" s="1"/>
  <c r="BG44" i="2"/>
  <c r="BU48" i="2"/>
  <c r="BV45" i="2"/>
  <c r="BV62" i="2" s="1"/>
  <c r="AI36" i="2"/>
  <c r="AU29" i="2"/>
  <c r="BG23" i="2"/>
  <c r="BY8" i="2"/>
  <c r="W8" i="2"/>
  <c r="AX50" i="2"/>
  <c r="AX67" i="2" s="1"/>
  <c r="AF50" i="2"/>
  <c r="AF67" i="2" s="1"/>
  <c r="AX49" i="2"/>
  <c r="AX66" i="2" s="1"/>
  <c r="L203" i="2"/>
  <c r="O126" i="2"/>
  <c r="BC42" i="2"/>
  <c r="BO41" i="2"/>
  <c r="AE41" i="2"/>
  <c r="BU41" i="2"/>
  <c r="S41" i="2"/>
  <c r="BC41" i="2"/>
  <c r="BI20" i="2"/>
  <c r="AK26" i="2"/>
  <c r="AK38" i="2"/>
  <c r="AQ38" i="2"/>
  <c r="BI38" i="2"/>
  <c r="M38" i="2"/>
  <c r="CA38" i="2"/>
  <c r="S38" i="2"/>
  <c r="BO14" i="2"/>
  <c r="BC27" i="2"/>
  <c r="AE33" i="2"/>
  <c r="AE32" i="2"/>
  <c r="BI17" i="2"/>
  <c r="M17" i="2"/>
  <c r="Y30" i="2"/>
  <c r="BC23" i="2"/>
  <c r="S23" i="2"/>
  <c r="AQ16" i="2"/>
  <c r="BI9" i="2"/>
  <c r="BU36" i="2"/>
  <c r="AE36" i="2"/>
  <c r="AK29" i="2"/>
  <c r="BK22" i="2"/>
  <c r="BK23" i="2" s="1"/>
  <c r="BK24" i="2" s="1"/>
  <c r="BK25" i="2" s="1"/>
  <c r="BK26" i="2" s="1"/>
  <c r="BK27" i="2" s="1"/>
  <c r="BK28" i="2" s="1"/>
  <c r="AA22" i="2"/>
  <c r="AA23" i="2" s="1"/>
  <c r="AA24" i="2" s="1"/>
  <c r="AA25" i="2" s="1"/>
  <c r="AA26" i="2" s="1"/>
  <c r="AA27" i="2" s="1"/>
  <c r="AA28" i="2" s="1"/>
  <c r="BQ8" i="2"/>
  <c r="BQ9" i="2" s="1"/>
  <c r="BQ10" i="2" s="1"/>
  <c r="BQ11" i="2" s="1"/>
  <c r="BQ12" i="2" s="1"/>
  <c r="BQ13" i="2" s="1"/>
  <c r="BQ14" i="2" s="1"/>
  <c r="AK8" i="2"/>
  <c r="M30" i="2"/>
  <c r="M23" i="2"/>
  <c r="AE16" i="2"/>
  <c r="BQ36" i="2"/>
  <c r="BQ37" i="2" s="1"/>
  <c r="BQ38" i="2" s="1"/>
  <c r="BQ39" i="2" s="1"/>
  <c r="BQ40" i="2" s="1"/>
  <c r="BQ41" i="2" s="1"/>
  <c r="BQ42" i="2" s="1"/>
  <c r="AA36" i="2"/>
  <c r="AA37" i="2" s="1"/>
  <c r="AA38" i="2" s="1"/>
  <c r="AA39" i="2" s="1"/>
  <c r="AA40" i="2" s="1"/>
  <c r="AA41" i="2" s="1"/>
  <c r="AA42" i="2" s="1"/>
  <c r="AG29" i="2"/>
  <c r="AG30" i="2" s="1"/>
  <c r="AG31" i="2" s="1"/>
  <c r="AG32" i="2" s="1"/>
  <c r="AG33" i="2" s="1"/>
  <c r="AG34" i="2" s="1"/>
  <c r="AG35" i="2" s="1"/>
  <c r="BE22" i="2"/>
  <c r="BE23" i="2" s="1"/>
  <c r="BE24" i="2" s="1"/>
  <c r="BE25" i="2" s="1"/>
  <c r="BE26" i="2" s="1"/>
  <c r="BE27" i="2" s="1"/>
  <c r="BE28" i="2" s="1"/>
  <c r="U22" i="2"/>
  <c r="U23" i="2" s="1"/>
  <c r="U24" i="2" s="1"/>
  <c r="U25" i="2" s="1"/>
  <c r="U26" i="2" s="1"/>
  <c r="U27" i="2" s="1"/>
  <c r="U28" i="2" s="1"/>
  <c r="BO8" i="2"/>
  <c r="AA8" i="2"/>
  <c r="AA9" i="2" s="1"/>
  <c r="AA10" i="2" s="1"/>
  <c r="AA11" i="2" s="1"/>
  <c r="AA12" i="2" s="1"/>
  <c r="AA13" i="2" s="1"/>
  <c r="AA14" i="2" s="1"/>
  <c r="Y16" i="2"/>
  <c r="AW9" i="2"/>
  <c r="BK36" i="2"/>
  <c r="BK37" i="2" s="1"/>
  <c r="BK38" i="2" s="1"/>
  <c r="BK39" i="2" s="1"/>
  <c r="BK40" i="2" s="1"/>
  <c r="BK41" i="2" s="1"/>
  <c r="BK42" i="2" s="1"/>
  <c r="O36" i="2"/>
  <c r="O37" i="2" s="1"/>
  <c r="O38" i="2" s="1"/>
  <c r="O39" i="2" s="1"/>
  <c r="O40" i="2" s="1"/>
  <c r="O41" i="2" s="1"/>
  <c r="O42" i="2" s="1"/>
  <c r="Y29" i="2"/>
  <c r="BC22" i="2"/>
  <c r="O22" i="2"/>
  <c r="O23" i="2" s="1"/>
  <c r="O24" i="2" s="1"/>
  <c r="O25" i="2" s="1"/>
  <c r="O26" i="2" s="1"/>
  <c r="O27" i="2" s="1"/>
  <c r="O28" i="2" s="1"/>
  <c r="BK8" i="2"/>
  <c r="BK9" i="2" s="1"/>
  <c r="BK10" i="2" s="1"/>
  <c r="BK11" i="2" s="1"/>
  <c r="BK12" i="2" s="1"/>
  <c r="BK13" i="2" s="1"/>
  <c r="BK14" i="2" s="1"/>
  <c r="Y8" i="2"/>
  <c r="CA31" i="2"/>
  <c r="AQ17" i="2"/>
  <c r="BO30" i="2"/>
  <c r="CA23" i="2"/>
  <c r="AQ23" i="2"/>
  <c r="CA16" i="2"/>
  <c r="S16" i="2"/>
  <c r="AK9" i="2"/>
  <c r="BE36" i="2"/>
  <c r="BE37" i="2" s="1"/>
  <c r="BE38" i="2" s="1"/>
  <c r="BE39" i="2" s="1"/>
  <c r="BE40" i="2" s="1"/>
  <c r="BE41" i="2" s="1"/>
  <c r="BE42" i="2" s="1"/>
  <c r="M36" i="2"/>
  <c r="U8" i="2"/>
  <c r="U9" i="2" s="1"/>
  <c r="U10" i="2" s="1"/>
  <c r="U11" i="2" s="1"/>
  <c r="U12" i="2" s="1"/>
  <c r="U13" i="2" s="1"/>
  <c r="U14" i="2" s="1"/>
  <c r="AY8" i="2"/>
  <c r="AY9" i="2" s="1"/>
  <c r="AY10" i="2" s="1"/>
  <c r="AY11" i="2" s="1"/>
  <c r="AY12" i="2" s="1"/>
  <c r="AY13" i="2" s="1"/>
  <c r="AY14" i="2" s="1"/>
  <c r="O8" i="2"/>
  <c r="O9" i="2" s="1"/>
  <c r="O10" i="2" s="1"/>
  <c r="O11" i="2" s="1"/>
  <c r="O12" i="2" s="1"/>
  <c r="O13" i="2" s="1"/>
  <c r="O14" i="2" s="1"/>
  <c r="Y31" i="2"/>
  <c r="CA17" i="2"/>
  <c r="BO23" i="2"/>
  <c r="AE23" i="2"/>
  <c r="BO16" i="2"/>
  <c r="AS36" i="2"/>
  <c r="AS37" i="2" s="1"/>
  <c r="AS38" i="2" s="1"/>
  <c r="AS39" i="2" s="1"/>
  <c r="AS40" i="2" s="1"/>
  <c r="AS41" i="2" s="1"/>
  <c r="AS42" i="2" s="1"/>
  <c r="CA29" i="2"/>
  <c r="AW8" i="2"/>
  <c r="BN46" i="2"/>
  <c r="BN63" i="2" s="1"/>
  <c r="BB45" i="2"/>
  <c r="BB62" i="2" s="1"/>
  <c r="X44" i="2"/>
  <c r="X61" i="2" s="1"/>
  <c r="BZ49" i="2"/>
  <c r="BZ66" i="2" s="1"/>
  <c r="AD48" i="2"/>
  <c r="AD65" i="2" s="1"/>
  <c r="L48" i="2"/>
  <c r="L65" i="2" s="1"/>
  <c r="AP46" i="2"/>
  <c r="AP63" i="2" s="1"/>
  <c r="AV46" i="2"/>
  <c r="AV63" i="2" s="1"/>
  <c r="BH46" i="2"/>
  <c r="BH63" i="2" s="1"/>
  <c r="BT46" i="2"/>
  <c r="BT63" i="2" s="1"/>
  <c r="L45" i="2"/>
  <c r="L62" i="2" s="1"/>
  <c r="AJ44" i="2"/>
  <c r="AJ61" i="2" s="1"/>
  <c r="E119" i="2"/>
  <c r="BN44" i="2"/>
  <c r="BN61" i="2" s="1"/>
  <c r="X50" i="2"/>
  <c r="X67" i="2" s="1"/>
  <c r="BB50" i="2"/>
  <c r="BB67" i="2" s="1"/>
  <c r="X49" i="2"/>
  <c r="X66" i="2" s="1"/>
  <c r="BB49" i="2"/>
  <c r="BB66" i="2" s="1"/>
  <c r="BH48" i="2"/>
  <c r="BH65" i="2" s="1"/>
  <c r="BB47" i="2"/>
  <c r="BB64" i="2" s="1"/>
  <c r="X47" i="2"/>
  <c r="X64" i="2" s="1"/>
  <c r="X46" i="2"/>
  <c r="X63" i="2" s="1"/>
  <c r="L46" i="2"/>
  <c r="L63" i="2" s="1"/>
  <c r="J132" i="2"/>
  <c r="BT44" i="2"/>
  <c r="BT61" i="2" s="1"/>
  <c r="AP44" i="2"/>
  <c r="AP61" i="2" s="1"/>
  <c r="BB44" i="2"/>
  <c r="BB61" i="2" s="1"/>
  <c r="BB48" i="2"/>
  <c r="BB65" i="2" s="1"/>
  <c r="BZ47" i="2"/>
  <c r="BZ64" i="2" s="1"/>
  <c r="BB46" i="2"/>
  <c r="BB63" i="2" s="1"/>
  <c r="AJ45" i="2"/>
  <c r="AJ62" i="2" s="1"/>
  <c r="AV45" i="2"/>
  <c r="AV62" i="2" s="1"/>
  <c r="BH45" i="2"/>
  <c r="BH62" i="2" s="1"/>
  <c r="AD44" i="2"/>
  <c r="AD61" i="2" s="1"/>
  <c r="L50" i="2"/>
  <c r="L67" i="2" s="1"/>
  <c r="AD50" i="2"/>
  <c r="AD67" i="2" s="1"/>
  <c r="BT49" i="2"/>
  <c r="BT66" i="2" s="1"/>
  <c r="R49" i="2"/>
  <c r="R66" i="2" s="1"/>
  <c r="X48" i="2"/>
  <c r="X65" i="2" s="1"/>
  <c r="AP48" i="2"/>
  <c r="AP65" i="2" s="1"/>
  <c r="BZ48" i="2"/>
  <c r="BZ65" i="2" s="1"/>
  <c r="BN47" i="2"/>
  <c r="BN64" i="2" s="1"/>
  <c r="BT47" i="2"/>
  <c r="BT64" i="2" s="1"/>
  <c r="AP47" i="2"/>
  <c r="AP64" i="2" s="1"/>
  <c r="R46" i="2"/>
  <c r="R63" i="2" s="1"/>
  <c r="BZ46" i="2"/>
  <c r="BZ63" i="2" s="1"/>
  <c r="AD46" i="2"/>
  <c r="AD63" i="2" s="1"/>
  <c r="BZ45" i="2"/>
  <c r="BZ62" i="2" s="1"/>
  <c r="AD45" i="2"/>
  <c r="AD62" i="2" s="1"/>
  <c r="R45" i="2"/>
  <c r="R62" i="2" s="1"/>
  <c r="BH44" i="2"/>
  <c r="BH61" i="2" s="1"/>
  <c r="E160" i="2"/>
  <c r="BZ50" i="2"/>
  <c r="BZ67" i="2" s="1"/>
  <c r="R50" i="2"/>
  <c r="R67" i="2" s="1"/>
  <c r="BT50" i="2"/>
  <c r="BT67" i="2" s="1"/>
  <c r="AV50" i="2"/>
  <c r="AV67" i="2" s="1"/>
  <c r="AP49" i="2"/>
  <c r="AP66" i="2" s="1"/>
  <c r="AJ48" i="2"/>
  <c r="AJ65" i="2" s="1"/>
  <c r="BT48" i="2"/>
  <c r="BT65" i="2" s="1"/>
  <c r="G146" i="2"/>
  <c r="AD47" i="2"/>
  <c r="AD64" i="2" s="1"/>
  <c r="L47" i="2"/>
  <c r="L64" i="2" s="1"/>
  <c r="H118" i="2"/>
  <c r="N44" i="2"/>
  <c r="N61" i="2" s="1"/>
  <c r="Q45" i="2"/>
  <c r="Z48" i="2"/>
  <c r="Z65" i="2" s="1"/>
  <c r="BJ49" i="2"/>
  <c r="BJ66" i="2" s="1"/>
  <c r="BM16" i="2"/>
  <c r="H171" i="2"/>
  <c r="O162" i="2"/>
  <c r="K214" i="2"/>
  <c r="BJ50" i="2"/>
  <c r="BJ67" i="2" s="1"/>
  <c r="F209" i="2"/>
  <c r="G207" i="2"/>
  <c r="AL49" i="2"/>
  <c r="AL66" i="2" s="1"/>
  <c r="BG15" i="2"/>
  <c r="AU15" i="2"/>
  <c r="Q15" i="2"/>
  <c r="BA15" i="2"/>
  <c r="BM15" i="2"/>
  <c r="AO15" i="2"/>
  <c r="K118" i="2"/>
  <c r="AV44" i="2"/>
  <c r="AV61" i="2" s="1"/>
  <c r="AJ50" i="2"/>
  <c r="AJ67" i="2" s="1"/>
  <c r="T50" i="2"/>
  <c r="T67" i="2" s="1"/>
  <c r="O208" i="2"/>
  <c r="AV49" i="2"/>
  <c r="AV66" i="2" s="1"/>
  <c r="L49" i="2"/>
  <c r="L66" i="2" s="1"/>
  <c r="BP49" i="2"/>
  <c r="BP66" i="2" s="1"/>
  <c r="AJ47" i="2"/>
  <c r="AJ64" i="2" s="1"/>
  <c r="M139" i="2"/>
  <c r="BH47" i="2"/>
  <c r="BH64" i="2" s="1"/>
  <c r="I134" i="2"/>
  <c r="AJ46" i="2"/>
  <c r="AJ63" i="2" s="1"/>
  <c r="O171" i="2"/>
  <c r="BV44" i="2"/>
  <c r="BV61" i="2" s="1"/>
  <c r="P199" i="2"/>
  <c r="CB48" i="2"/>
  <c r="CB65" i="2" s="1"/>
  <c r="M34" i="2"/>
  <c r="AK34" i="2"/>
  <c r="BI34" i="2"/>
  <c r="Y34" i="2"/>
  <c r="BC34" i="2"/>
  <c r="AE34" i="2"/>
  <c r="BO34" i="2"/>
  <c r="AQ34" i="2"/>
  <c r="S34" i="2"/>
  <c r="CA34" i="2"/>
  <c r="AO45" i="2"/>
  <c r="K45" i="2"/>
  <c r="BM45" i="2"/>
  <c r="W45" i="2"/>
  <c r="BA45" i="2"/>
  <c r="BY45" i="2"/>
  <c r="BC49" i="2"/>
  <c r="AW49" i="2"/>
  <c r="BI49" i="2"/>
  <c r="AO16" i="2"/>
  <c r="AI16" i="2"/>
  <c r="AU16" i="2"/>
  <c r="BA16" i="2"/>
  <c r="AC16" i="2"/>
  <c r="BD50" i="2"/>
  <c r="BD67" i="2" s="1"/>
  <c r="L213" i="2"/>
  <c r="K207" i="2"/>
  <c r="AF49" i="2"/>
  <c r="AF66" i="2" s="1"/>
  <c r="H206" i="2"/>
  <c r="AV47" i="2"/>
  <c r="AV64" i="2" s="1"/>
  <c r="BJ46" i="2"/>
  <c r="BJ63" i="2" s="1"/>
  <c r="M187" i="2"/>
  <c r="CA50" i="2"/>
  <c r="BC50" i="2"/>
  <c r="AW50" i="2"/>
  <c r="AQ50" i="2"/>
  <c r="AK50" i="2"/>
  <c r="F200" i="2"/>
  <c r="T48" i="2"/>
  <c r="T65" i="2" s="1"/>
  <c r="M50" i="2"/>
  <c r="Q16" i="2"/>
  <c r="S50" i="2"/>
  <c r="BO45" i="2"/>
  <c r="Y45" i="2"/>
  <c r="BC45" i="2"/>
  <c r="AK45" i="2"/>
  <c r="BS15" i="2"/>
  <c r="BP50" i="2"/>
  <c r="BP67" i="2" s="1"/>
  <c r="M153" i="2"/>
  <c r="BH49" i="2"/>
  <c r="BH66" i="2" s="1"/>
  <c r="AR49" i="2"/>
  <c r="AR66" i="2" s="1"/>
  <c r="BV48" i="2"/>
  <c r="BV65" i="2" s="1"/>
  <c r="K16" i="2"/>
  <c r="N47" i="2"/>
  <c r="N64" i="2" s="1"/>
  <c r="R44" i="2"/>
  <c r="R61" i="2" s="1"/>
  <c r="CA46" i="2"/>
  <c r="AK46" i="2"/>
  <c r="BI46" i="2"/>
  <c r="BY16" i="2"/>
  <c r="AI15" i="2"/>
  <c r="H200" i="2"/>
  <c r="AF48" i="2"/>
  <c r="AF65" i="2" s="1"/>
  <c r="AQ46" i="2"/>
  <c r="BI50" i="2"/>
  <c r="CC44" i="2"/>
  <c r="CC45" i="2" s="1"/>
  <c r="CC46" i="2" s="1"/>
  <c r="CC47" i="2" s="1"/>
  <c r="CC48" i="2" s="1"/>
  <c r="CC49" i="2" s="1"/>
  <c r="CC50" i="2" s="1"/>
  <c r="AW44" i="2"/>
  <c r="CA44" i="2"/>
  <c r="BE44" i="2"/>
  <c r="BE45" i="2" s="1"/>
  <c r="BE46" i="2" s="1"/>
  <c r="BE47" i="2" s="1"/>
  <c r="BE48" i="2" s="1"/>
  <c r="BE49" i="2" s="1"/>
  <c r="BE50" i="2" s="1"/>
  <c r="AY44" i="2"/>
  <c r="AY45" i="2" s="1"/>
  <c r="AY46" i="2" s="1"/>
  <c r="AY47" i="2" s="1"/>
  <c r="AY48" i="2" s="1"/>
  <c r="AY49" i="2" s="1"/>
  <c r="AY50" i="2" s="1"/>
  <c r="AS44" i="2"/>
  <c r="AS45" i="2" s="1"/>
  <c r="AS46" i="2" s="1"/>
  <c r="AS47" i="2" s="1"/>
  <c r="AS48" i="2" s="1"/>
  <c r="AS49" i="2" s="1"/>
  <c r="AS50" i="2" s="1"/>
  <c r="AM44" i="2"/>
  <c r="AM45" i="2" s="1"/>
  <c r="AM46" i="2" s="1"/>
  <c r="AM47" i="2" s="1"/>
  <c r="AM48" i="2" s="1"/>
  <c r="AM49" i="2" s="1"/>
  <c r="AM50" i="2" s="1"/>
  <c r="M44" i="2"/>
  <c r="BK44" i="2"/>
  <c r="BK45" i="2" s="1"/>
  <c r="BK46" i="2" s="1"/>
  <c r="BK47" i="2" s="1"/>
  <c r="BK48" i="2" s="1"/>
  <c r="BK49" i="2" s="1"/>
  <c r="BK50" i="2" s="1"/>
  <c r="BS16" i="2"/>
  <c r="AC15" i="2"/>
  <c r="T44" i="2"/>
  <c r="T61" i="2" s="1"/>
  <c r="F171" i="2"/>
  <c r="CB50" i="2"/>
  <c r="CB67" i="2" s="1"/>
  <c r="AJ49" i="2"/>
  <c r="AJ66" i="2" s="1"/>
  <c r="BD49" i="2"/>
  <c r="BD66" i="2" s="1"/>
  <c r="AV48" i="2"/>
  <c r="AV65" i="2" s="1"/>
  <c r="N48" i="2"/>
  <c r="N65" i="2" s="1"/>
  <c r="E199" i="2"/>
  <c r="BU34" i="2"/>
  <c r="W22" i="2"/>
  <c r="BS22" i="2"/>
  <c r="Y28" i="2"/>
  <c r="AW28" i="2"/>
  <c r="BU28" i="2"/>
  <c r="AE28" i="2"/>
  <c r="BI28" i="2"/>
  <c r="S28" i="2"/>
  <c r="BC28" i="2"/>
  <c r="AE19" i="2"/>
  <c r="BI19" i="2"/>
  <c r="Y19" i="2"/>
  <c r="BO19" i="2"/>
  <c r="AK19" i="2"/>
  <c r="S19" i="2"/>
  <c r="BC19" i="2"/>
  <c r="AA15" i="2"/>
  <c r="AA16" i="2" s="1"/>
  <c r="AA17" i="2" s="1"/>
  <c r="AA18" i="2" s="1"/>
  <c r="AA19" i="2" s="1"/>
  <c r="AA20" i="2" s="1"/>
  <c r="AA21" i="2" s="1"/>
  <c r="AY15" i="2"/>
  <c r="AY16" i="2" s="1"/>
  <c r="AY17" i="2" s="1"/>
  <c r="AY18" i="2" s="1"/>
  <c r="AY19" i="2" s="1"/>
  <c r="AY20" i="2" s="1"/>
  <c r="AY21" i="2" s="1"/>
  <c r="BW15" i="2"/>
  <c r="BW16" i="2" s="1"/>
  <c r="BW17" i="2" s="1"/>
  <c r="BW18" i="2" s="1"/>
  <c r="BW19" i="2" s="1"/>
  <c r="BW20" i="2" s="1"/>
  <c r="BW21" i="2" s="1"/>
  <c r="Y15" i="2"/>
  <c r="BC15" i="2"/>
  <c r="CC15" i="2"/>
  <c r="CC16" i="2" s="1"/>
  <c r="CC17" i="2" s="1"/>
  <c r="CC18" i="2" s="1"/>
  <c r="CC19" i="2" s="1"/>
  <c r="CC20" i="2" s="1"/>
  <c r="CC21" i="2" s="1"/>
  <c r="AE15" i="2"/>
  <c r="BE15" i="2"/>
  <c r="BE16" i="2" s="1"/>
  <c r="BE17" i="2" s="1"/>
  <c r="BE18" i="2" s="1"/>
  <c r="BE19" i="2" s="1"/>
  <c r="BE20" i="2" s="1"/>
  <c r="BE21" i="2" s="1"/>
  <c r="AG15" i="2"/>
  <c r="AG16" i="2" s="1"/>
  <c r="AG17" i="2" s="1"/>
  <c r="AG18" i="2" s="1"/>
  <c r="AG19" i="2" s="1"/>
  <c r="AG20" i="2" s="1"/>
  <c r="AG21" i="2" s="1"/>
  <c r="BI15" i="2"/>
  <c r="M15" i="2"/>
  <c r="AM15" i="2"/>
  <c r="AM16" i="2" s="1"/>
  <c r="AM17" i="2" s="1"/>
  <c r="AM18" i="2" s="1"/>
  <c r="AM19" i="2" s="1"/>
  <c r="AM20" i="2" s="1"/>
  <c r="AM21" i="2" s="1"/>
  <c r="BO15" i="2"/>
  <c r="O15" i="2"/>
  <c r="O16" i="2" s="1"/>
  <c r="O17" i="2" s="1"/>
  <c r="O18" i="2" s="1"/>
  <c r="O19" i="2" s="1"/>
  <c r="O20" i="2" s="1"/>
  <c r="O21" i="2" s="1"/>
  <c r="AQ15" i="2"/>
  <c r="BQ15" i="2"/>
  <c r="BQ16" i="2" s="1"/>
  <c r="BQ17" i="2" s="1"/>
  <c r="BQ18" i="2" s="1"/>
  <c r="BQ19" i="2" s="1"/>
  <c r="BQ20" i="2" s="1"/>
  <c r="BQ21" i="2" s="1"/>
  <c r="U15" i="2"/>
  <c r="U16" i="2" s="1"/>
  <c r="U17" i="2" s="1"/>
  <c r="U18" i="2" s="1"/>
  <c r="U19" i="2" s="1"/>
  <c r="U20" i="2" s="1"/>
  <c r="U21" i="2" s="1"/>
  <c r="AW15" i="2"/>
  <c r="CA15" i="2"/>
  <c r="BU15" i="2"/>
  <c r="BK15" i="2"/>
  <c r="BK16" i="2" s="1"/>
  <c r="BK17" i="2" s="1"/>
  <c r="BK18" i="2" s="1"/>
  <c r="BK19" i="2" s="1"/>
  <c r="BK20" i="2" s="1"/>
  <c r="BK21" i="2" s="1"/>
  <c r="AE12" i="2"/>
  <c r="BC12" i="2"/>
  <c r="CA12" i="2"/>
  <c r="AW12" i="2"/>
  <c r="Y12" i="2"/>
  <c r="BO12" i="2"/>
  <c r="AK12" i="2"/>
  <c r="S12" i="2"/>
  <c r="BI12" i="2"/>
  <c r="Y13" i="2"/>
  <c r="AW13" i="2"/>
  <c r="BU13" i="2"/>
  <c r="AE13" i="2"/>
  <c r="BI13" i="2"/>
  <c r="S13" i="2"/>
  <c r="BC13" i="2"/>
  <c r="AE25" i="2"/>
  <c r="BI25" i="2"/>
  <c r="Y25" i="2"/>
  <c r="BO25" i="2"/>
  <c r="AK25" i="2"/>
  <c r="BU25" i="2"/>
  <c r="BC25" i="2"/>
  <c r="S18" i="2"/>
  <c r="AQ18" i="2"/>
  <c r="BO18" i="2"/>
  <c r="Y18" i="2"/>
  <c r="CA18" i="2"/>
  <c r="BC18" i="2"/>
  <c r="AE18" i="2"/>
  <c r="AK18" i="2"/>
  <c r="BU18" i="2"/>
  <c r="BI18" i="2"/>
  <c r="AQ11" i="2"/>
  <c r="BU11" i="2"/>
  <c r="S11" i="2"/>
  <c r="AW11" i="2"/>
  <c r="AE11" i="2"/>
  <c r="BO11" i="2"/>
  <c r="AK11" i="2"/>
  <c r="CA11" i="2"/>
  <c r="BI11" i="2"/>
  <c r="AE31" i="2"/>
  <c r="BI31" i="2"/>
  <c r="AW31" i="2"/>
  <c r="S31" i="2"/>
  <c r="BC31" i="2"/>
  <c r="M31" i="2"/>
  <c r="AE24" i="2"/>
  <c r="BC24" i="2"/>
  <c r="CA24" i="2"/>
  <c r="AW24" i="2"/>
  <c r="Y24" i="2"/>
  <c r="S24" i="2"/>
  <c r="BI24" i="2"/>
  <c r="M24" i="2"/>
  <c r="Y37" i="2"/>
  <c r="BC37" i="2"/>
  <c r="AE37" i="2"/>
  <c r="M37" i="2"/>
  <c r="BO37" i="2"/>
  <c r="AQ37" i="2"/>
  <c r="AW37" i="2"/>
  <c r="BI37" i="2"/>
  <c r="AK37" i="2"/>
  <c r="AO22" i="2"/>
  <c r="AC9" i="2"/>
  <c r="BY9" i="2"/>
  <c r="AK28" i="2"/>
  <c r="AQ13" i="2"/>
  <c r="AQ12" i="2"/>
  <c r="AW25" i="2"/>
  <c r="AW18" i="2"/>
  <c r="BC11" i="2"/>
  <c r="BO31" i="2"/>
  <c r="BO24" i="2"/>
  <c r="CA37" i="2"/>
  <c r="AS15" i="2"/>
  <c r="AS16" i="2" s="1"/>
  <c r="AS17" i="2" s="1"/>
  <c r="AS18" i="2" s="1"/>
  <c r="AS19" i="2" s="1"/>
  <c r="AS20" i="2" s="1"/>
  <c r="AS21" i="2" s="1"/>
  <c r="AU44" i="2"/>
  <c r="AR50" i="2"/>
  <c r="AR67" i="2" s="1"/>
  <c r="BJ44" i="2"/>
  <c r="BJ61" i="2" s="1"/>
  <c r="BV47" i="2"/>
  <c r="BV64" i="2" s="1"/>
  <c r="BZ44" i="2"/>
  <c r="BZ61" i="2" s="1"/>
  <c r="AC37" i="2"/>
  <c r="BY37" i="2"/>
  <c r="AC36" i="2"/>
  <c r="BM29" i="2"/>
  <c r="AI22" i="2"/>
  <c r="BM9" i="2"/>
  <c r="CA28" i="2"/>
  <c r="AQ31" i="2"/>
  <c r="BU37" i="2"/>
  <c r="AK15" i="2"/>
  <c r="K36" i="2"/>
  <c r="S48" i="2"/>
  <c r="Y48" i="2"/>
  <c r="AK48" i="2"/>
  <c r="BI48" i="2"/>
  <c r="BO48" i="2"/>
  <c r="BM37" i="2"/>
  <c r="BY36" i="2"/>
  <c r="W36" i="2"/>
  <c r="BG29" i="2"/>
  <c r="AC22" i="2"/>
  <c r="BG9" i="2"/>
  <c r="M28" i="2"/>
  <c r="AK13" i="2"/>
  <c r="M19" i="2"/>
  <c r="AQ25" i="2"/>
  <c r="AQ24" i="2"/>
  <c r="S15" i="2"/>
  <c r="BI42" i="2"/>
  <c r="Y35" i="2"/>
  <c r="AW35" i="2"/>
  <c r="BU35" i="2"/>
  <c r="BI27" i="2"/>
  <c r="S20" i="2"/>
  <c r="AQ20" i="2"/>
  <c r="BO20" i="2"/>
  <c r="S42" i="2"/>
  <c r="AQ42" i="2"/>
  <c r="BO42" i="2"/>
  <c r="S27" i="2"/>
  <c r="AQ27" i="2"/>
  <c r="BO27" i="2"/>
  <c r="S40" i="2"/>
  <c r="Y40" i="2"/>
  <c r="AW40" i="2"/>
  <c r="BU40" i="2"/>
  <c r="AQ33" i="2"/>
  <c r="BU33" i="2"/>
  <c r="S33" i="2"/>
  <c r="AW33" i="2"/>
  <c r="U29" i="2"/>
  <c r="U30" i="2" s="1"/>
  <c r="U31" i="2" s="1"/>
  <c r="U32" i="2" s="1"/>
  <c r="U33" i="2" s="1"/>
  <c r="U34" i="2" s="1"/>
  <c r="U35" i="2" s="1"/>
  <c r="AS29" i="2"/>
  <c r="AS30" i="2" s="1"/>
  <c r="AS31" i="2" s="1"/>
  <c r="AS32" i="2" s="1"/>
  <c r="AS33" i="2" s="1"/>
  <c r="AS34" i="2" s="1"/>
  <c r="AS35" i="2" s="1"/>
  <c r="BQ29" i="2"/>
  <c r="BQ30" i="2" s="1"/>
  <c r="BQ31" i="2" s="1"/>
  <c r="BQ32" i="2" s="1"/>
  <c r="BQ33" i="2" s="1"/>
  <c r="BQ34" i="2" s="1"/>
  <c r="BQ35" i="2" s="1"/>
  <c r="M29" i="2"/>
  <c r="AM29" i="2"/>
  <c r="AM30" i="2" s="1"/>
  <c r="AM31" i="2" s="1"/>
  <c r="AM32" i="2" s="1"/>
  <c r="AM33" i="2" s="1"/>
  <c r="AM34" i="2" s="1"/>
  <c r="AM35" i="2" s="1"/>
  <c r="BO29" i="2"/>
  <c r="O29" i="2"/>
  <c r="O30" i="2" s="1"/>
  <c r="O31" i="2" s="1"/>
  <c r="O32" i="2" s="1"/>
  <c r="O33" i="2" s="1"/>
  <c r="O34" i="2" s="1"/>
  <c r="O35" i="2" s="1"/>
  <c r="AQ29" i="2"/>
  <c r="BU29" i="2"/>
  <c r="S29" i="2"/>
  <c r="AW29" i="2"/>
  <c r="BW29" i="2"/>
  <c r="BW30" i="2" s="1"/>
  <c r="BW31" i="2" s="1"/>
  <c r="BW32" i="2" s="1"/>
  <c r="BW33" i="2" s="1"/>
  <c r="BW34" i="2" s="1"/>
  <c r="BW35" i="2" s="1"/>
  <c r="AA29" i="2"/>
  <c r="AA30" i="2" s="1"/>
  <c r="AA31" i="2" s="1"/>
  <c r="AA32" i="2" s="1"/>
  <c r="AA33" i="2" s="1"/>
  <c r="AA34" i="2" s="1"/>
  <c r="AA35" i="2" s="1"/>
  <c r="BC29" i="2"/>
  <c r="CC29" i="2"/>
  <c r="CC30" i="2" s="1"/>
  <c r="CC31" i="2" s="1"/>
  <c r="CC32" i="2" s="1"/>
  <c r="CC33" i="2" s="1"/>
  <c r="CC34" i="2" s="1"/>
  <c r="CC35" i="2" s="1"/>
  <c r="AE29" i="2"/>
  <c r="BE29" i="2"/>
  <c r="BE30" i="2" s="1"/>
  <c r="BE31" i="2" s="1"/>
  <c r="BE32" i="2" s="1"/>
  <c r="BE33" i="2" s="1"/>
  <c r="BE34" i="2" s="1"/>
  <c r="BE35" i="2" s="1"/>
  <c r="BU42" i="2"/>
  <c r="AK42" i="2"/>
  <c r="AE21" i="2"/>
  <c r="BC21" i="2"/>
  <c r="CA21" i="2"/>
  <c r="BU27" i="2"/>
  <c r="AK27" i="2"/>
  <c r="BN48" i="2"/>
  <c r="BN65" i="2" s="1"/>
  <c r="BN49" i="2"/>
  <c r="BN66" i="2" s="1"/>
  <c r="BN50" i="2"/>
  <c r="BN67" i="2" s="1"/>
  <c r="CA35" i="2"/>
  <c r="AQ35" i="2"/>
  <c r="M35" i="2"/>
  <c r="BO21" i="2"/>
  <c r="AK21" i="2"/>
  <c r="CA20" i="2"/>
  <c r="AW20" i="2"/>
  <c r="M20" i="2"/>
  <c r="BO40" i="2"/>
  <c r="AK40" i="2"/>
  <c r="CA33" i="2"/>
  <c r="AK33" i="2"/>
  <c r="BC9" i="2"/>
  <c r="AE9" i="2"/>
  <c r="M9" i="2"/>
  <c r="AQ9" i="2"/>
  <c r="S9" i="2"/>
  <c r="BU9" i="2"/>
  <c r="BK29" i="2"/>
  <c r="BK30" i="2" s="1"/>
  <c r="BK31" i="2" s="1"/>
  <c r="BK32" i="2" s="1"/>
  <c r="BK33" i="2" s="1"/>
  <c r="BK34" i="2" s="1"/>
  <c r="BK35" i="2" s="1"/>
  <c r="AE30" i="2"/>
  <c r="BC30" i="2"/>
  <c r="CA30" i="2"/>
  <c r="S36" i="2"/>
  <c r="AQ36" i="2"/>
  <c r="BO36" i="2"/>
  <c r="AE8" i="2"/>
  <c r="BC8" i="2"/>
  <c r="CA8" i="2"/>
  <c r="BI36" i="2"/>
  <c r="AG36" i="2"/>
  <c r="AG37" i="2" s="1"/>
  <c r="AG38" i="2" s="1"/>
  <c r="AG39" i="2" s="1"/>
  <c r="AG40" i="2" s="1"/>
  <c r="AG41" i="2" s="1"/>
  <c r="AG42" i="2" s="1"/>
  <c r="BW22" i="2"/>
  <c r="BW23" i="2" s="1"/>
  <c r="BW24" i="2" s="1"/>
  <c r="BW25" i="2" s="1"/>
  <c r="BW26" i="2" s="1"/>
  <c r="BW27" i="2" s="1"/>
  <c r="BW28" i="2" s="1"/>
  <c r="AS22" i="2"/>
  <c r="AS23" i="2" s="1"/>
  <c r="AS24" i="2" s="1"/>
  <c r="AS25" i="2" s="1"/>
  <c r="AS26" i="2" s="1"/>
  <c r="AS27" i="2" s="1"/>
  <c r="AS28" i="2" s="1"/>
  <c r="BI8" i="2"/>
  <c r="AG8" i="2"/>
  <c r="AG9" i="2" s="1"/>
  <c r="AG10" i="2" s="1"/>
  <c r="AG11" i="2" s="1"/>
  <c r="AG12" i="2" s="1"/>
  <c r="AG13" i="2" s="1"/>
  <c r="AG14" i="2" s="1"/>
  <c r="AW30" i="2"/>
  <c r="M16" i="2"/>
  <c r="AK16" i="2"/>
  <c r="BI16" i="2"/>
  <c r="CA36" i="2"/>
  <c r="AY36" i="2"/>
  <c r="AY37" i="2" s="1"/>
  <c r="AY38" i="2" s="1"/>
  <c r="AY39" i="2" s="1"/>
  <c r="AY40" i="2" s="1"/>
  <c r="AY41" i="2" s="1"/>
  <c r="AY42" i="2" s="1"/>
  <c r="Y36" i="2"/>
  <c r="Y22" i="2"/>
  <c r="AW22" i="2"/>
  <c r="BU22" i="2"/>
  <c r="CA14" i="2"/>
  <c r="BC14" i="2"/>
  <c r="Y26" i="2"/>
  <c r="AW26" i="2"/>
  <c r="BU26" i="2"/>
  <c r="M32" i="2"/>
  <c r="AK32" i="2"/>
  <c r="BI32" i="2"/>
  <c r="Y38" i="2"/>
  <c r="AW38" i="2"/>
  <c r="BU38" i="2"/>
  <c r="M10" i="2"/>
  <c r="AK10" i="2"/>
  <c r="BI10" i="2"/>
  <c r="BU30" i="2"/>
  <c r="S30" i="2"/>
  <c r="BW36" i="2"/>
  <c r="BW37" i="2" s="1"/>
  <c r="BW38" i="2" s="1"/>
  <c r="BW39" i="2" s="1"/>
  <c r="BW40" i="2" s="1"/>
  <c r="BW41" i="2" s="1"/>
  <c r="BW42" i="2" s="1"/>
  <c r="AW36" i="2"/>
  <c r="U36" i="2"/>
  <c r="U37" i="2" s="1"/>
  <c r="U38" i="2" s="1"/>
  <c r="U39" i="2" s="1"/>
  <c r="U40" i="2" s="1"/>
  <c r="U41" i="2" s="1"/>
  <c r="U42" i="2" s="1"/>
  <c r="BI22" i="2"/>
  <c r="AG22" i="2"/>
  <c r="AG23" i="2" s="1"/>
  <c r="AG24" i="2" s="1"/>
  <c r="AG25" i="2" s="1"/>
  <c r="AG26" i="2" s="1"/>
  <c r="AG27" i="2" s="1"/>
  <c r="AG28" i="2" s="1"/>
  <c r="BU8" i="2"/>
  <c r="AS8" i="2"/>
  <c r="AS9" i="2" s="1"/>
  <c r="AS10" i="2" s="1"/>
  <c r="AS11" i="2" s="1"/>
  <c r="AS12" i="2" s="1"/>
  <c r="AS13" i="2" s="1"/>
  <c r="AS14" i="2" s="1"/>
  <c r="S8" i="2"/>
</calcChain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 Lefevre</author>
  </authors>
  <commentList>
    <comment ref="V52" authorId="0" shapeId="0" xr:uid="{00000000-0006-0000-0200-000001000000}">
      <text>
        <r>
          <rPr>
            <b/>
            <sz val="9"/>
            <color rgb="FF000000"/>
            <rFont val="Calibri"/>
            <family val="2"/>
          </rPr>
          <t>Christian Lefevre:</t>
        </r>
        <r>
          <rPr>
            <sz val="9"/>
            <color rgb="FF000000"/>
            <rFont val="Calibri"/>
            <family val="2"/>
          </rPr>
          <t xml:space="preserve">
</t>
        </r>
        <r>
          <rPr>
            <sz val="9"/>
            <color rgb="FF000000"/>
            <rFont val="Calibri"/>
            <family val="2"/>
          </rPr>
          <t>Définir les familles</t>
        </r>
      </text>
    </comment>
  </commentList>
</comments>
</file>

<file path=xl/comments2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 Lefevre</author>
  </authors>
  <commentList>
    <comment ref="A8" authorId="0" shapeId="0" xr:uid="{00000000-0006-0000-0500-000001000000}">
      <text>
        <r>
          <rPr>
            <b/>
            <sz val="9"/>
            <color indexed="81"/>
            <rFont val="Calibri"/>
            <family val="2"/>
          </rPr>
          <t>Christian Lefevre:ADAPTER LE NOMBRE DE FAMILLES A VOS BESOINS</t>
        </r>
      </text>
    </comment>
    <comment ref="A15" authorId="0" shapeId="0" xr:uid="{00000000-0006-0000-0500-000002000000}">
      <text>
        <r>
          <rPr>
            <b/>
            <sz val="9"/>
            <color indexed="81"/>
            <rFont val="Calibri"/>
            <family val="2"/>
          </rPr>
          <t>Christian Lefevre:ADAPTER LE NOMBRE DE FAMILLES A VOS BESOINS</t>
        </r>
      </text>
    </comment>
    <comment ref="A22" authorId="0" shapeId="0" xr:uid="{00000000-0006-0000-0500-000003000000}">
      <text>
        <r>
          <rPr>
            <b/>
            <sz val="9"/>
            <color indexed="81"/>
            <rFont val="Calibri"/>
            <family val="2"/>
          </rPr>
          <t>Christian Lefevre:ADAPTER LE NOMBRE DE FAMILLES A VOS BESOINS</t>
        </r>
      </text>
    </comment>
    <comment ref="A29" authorId="0" shapeId="0" xr:uid="{00000000-0006-0000-0500-000004000000}">
      <text>
        <r>
          <rPr>
            <b/>
            <sz val="9"/>
            <color indexed="81"/>
            <rFont val="Calibri"/>
            <family val="2"/>
          </rPr>
          <t>Christian Lefevre:ADAPTER LE NOMBRE DE FAMILLES A VOS BESOINS</t>
        </r>
      </text>
    </comment>
    <comment ref="A36" authorId="0" shapeId="0" xr:uid="{00000000-0006-0000-0500-000005000000}">
      <text>
        <r>
          <rPr>
            <b/>
            <sz val="9"/>
            <color indexed="81"/>
            <rFont val="Calibri"/>
            <family val="2"/>
          </rPr>
          <t>Christian Lefevre:ADAPTER LE NOMBRE DE FAMILLES A VOS BESOINS</t>
        </r>
      </text>
    </comment>
  </commentList>
</comments>
</file>

<file path=xl/comments3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Christian Lefevre</author>
  </authors>
  <commentList>
    <comment ref="A8" authorId="0" shapeId="0" xr:uid="{362AD598-99B5-374F-88A6-36D074E05B68}">
      <text>
        <r>
          <rPr>
            <b/>
            <sz val="9"/>
            <color rgb="FF000000"/>
            <rFont val="Calibri"/>
            <family val="2"/>
          </rPr>
          <t>Christian Lefevre:ADAPTER LE NOMBRE DE FAMILLES A VOS BESOINS</t>
        </r>
      </text>
    </comment>
    <comment ref="A15" authorId="0" shapeId="0" xr:uid="{AEEFB72C-C9B4-7640-AC9E-43CEC012040E}">
      <text>
        <r>
          <rPr>
            <b/>
            <sz val="9"/>
            <color indexed="81"/>
            <rFont val="Calibri"/>
            <family val="2"/>
          </rPr>
          <t>Christian Lefevre:ADAPTER LE NOMBRE DE FAMILLES A VOS BESOINS</t>
        </r>
      </text>
    </comment>
    <comment ref="A22" authorId="0" shapeId="0" xr:uid="{6608CA31-39B2-4044-BBF8-798619096CC4}">
      <text>
        <r>
          <rPr>
            <b/>
            <sz val="9"/>
            <color rgb="FF000000"/>
            <rFont val="Calibri"/>
            <family val="2"/>
          </rPr>
          <t>Christian Lefevre:ADAPTER LE NOMBRE DE FAMILLES A VOS BESOINS</t>
        </r>
      </text>
    </comment>
    <comment ref="A29" authorId="0" shapeId="0" xr:uid="{A758239B-8E5C-B843-8D71-59334EA47A51}">
      <text>
        <r>
          <rPr>
            <b/>
            <sz val="9"/>
            <color indexed="81"/>
            <rFont val="Calibri"/>
            <family val="2"/>
          </rPr>
          <t>Christian Lefevre:ADAPTER LE NOMBRE DE FAMILLES A VOS BESOINS</t>
        </r>
      </text>
    </comment>
    <comment ref="A36" authorId="0" shapeId="0" xr:uid="{EED9EBA4-925F-774A-B1EA-234851984B4D}">
      <text>
        <r>
          <rPr>
            <b/>
            <sz val="9"/>
            <color indexed="81"/>
            <rFont val="Calibri"/>
            <family val="2"/>
          </rPr>
          <t>Christian Lefevre:ADAPTER LE NOMBRE DE FAMILLES A VOS BESOINS</t>
        </r>
      </text>
    </comment>
  </commentList>
</comments>
</file>

<file path=xl/sharedStrings.xml><?xml version="1.0" encoding="utf-8"?>
<sst xmlns="http://schemas.openxmlformats.org/spreadsheetml/2006/main" count="1255" uniqueCount="203">
  <si>
    <t>LANCEMENT</t>
  </si>
  <si>
    <t>CND</t>
  </si>
  <si>
    <t>ANODISATION</t>
  </si>
  <si>
    <t>N°</t>
  </si>
  <si>
    <t>PEINTURE</t>
  </si>
  <si>
    <t>MARQUAGE</t>
  </si>
  <si>
    <t>CONTRÔLE</t>
  </si>
  <si>
    <t>EMBALLAGE</t>
  </si>
  <si>
    <t>Pour chaque famille, les valeurs de capacité sont définies à l'avance.
Elles sont révisables si besoin au fil du temps en fonction des retours du terrain</t>
  </si>
  <si>
    <t>Famille 1</t>
  </si>
  <si>
    <t>Famille 2</t>
  </si>
  <si>
    <t>Famille 3</t>
  </si>
  <si>
    <r>
      <t xml:space="preserve">ETAPE
</t>
    </r>
    <r>
      <rPr>
        <i/>
        <sz val="8"/>
        <color theme="1"/>
        <rFont val="Arial"/>
        <family val="2"/>
      </rPr>
      <t>(nbre variable possible selon la famille, et se concentrer sur les étapes critiques pour la capacité)</t>
    </r>
  </si>
  <si>
    <t>MAIN d'ŒUVRE (MO)</t>
  </si>
  <si>
    <t>MA</t>
  </si>
  <si>
    <t>MO</t>
  </si>
  <si>
    <t>CAPACITE</t>
  </si>
  <si>
    <t>TOTALE</t>
  </si>
  <si>
    <t>%
CHARGE
/</t>
  </si>
  <si>
    <t>pièces</t>
  </si>
  <si>
    <t>barres</t>
  </si>
  <si>
    <t>cadres</t>
  </si>
  <si>
    <t>lignes</t>
  </si>
  <si>
    <t>heures</t>
  </si>
  <si>
    <t xml:space="preserve">pièces </t>
  </si>
  <si>
    <t>MACHINE 
(MA)</t>
  </si>
  <si>
    <t>Temps Unitaires (min par pièce sauf lancement en ligne)</t>
  </si>
  <si>
    <t>CHARGES</t>
  </si>
  <si>
    <t>Postes de charges</t>
  </si>
  <si>
    <t>Prévisions mensuelles</t>
  </si>
  <si>
    <t>Personnels (heures)</t>
  </si>
  <si>
    <t>Unités de gestion des capacités (par unité à définir)</t>
  </si>
  <si>
    <t>CHARGES TOTALES (Prévisions)</t>
  </si>
  <si>
    <t>CAPACITES
TOTALES (Démontrées)</t>
  </si>
  <si>
    <t>DEMANDES (prévisions)</t>
  </si>
  <si>
    <t xml:space="preserve">CAPACITES MOYENNES </t>
  </si>
  <si>
    <t xml:space="preserve">DESIGNATION </t>
  </si>
  <si>
    <t>part number</t>
  </si>
  <si>
    <t xml:space="preserve">phase </t>
  </si>
  <si>
    <t>PN 291262</t>
  </si>
  <si>
    <t>PN 291263</t>
  </si>
  <si>
    <t>PN 291264</t>
  </si>
  <si>
    <t>PN 291265</t>
  </si>
  <si>
    <t>PN 291266</t>
  </si>
  <si>
    <t>PN 291267</t>
  </si>
  <si>
    <t>PN 291268</t>
  </si>
  <si>
    <t>U1</t>
  </si>
  <si>
    <t>PN 291270</t>
  </si>
  <si>
    <t>PN 291271</t>
  </si>
  <si>
    <t>PN 291272</t>
  </si>
  <si>
    <t>PN 291273</t>
  </si>
  <si>
    <t>PN 291274</t>
  </si>
  <si>
    <t>PN 291275</t>
  </si>
  <si>
    <t>PN 291276</t>
  </si>
  <si>
    <t>Moyenne 1</t>
  </si>
  <si>
    <t>Moyenne 2</t>
  </si>
  <si>
    <t>Moyenne 3</t>
  </si>
  <si>
    <t>Moyenne 4</t>
  </si>
  <si>
    <t>Moyenne 5</t>
  </si>
  <si>
    <t>Moyenne 6</t>
  </si>
  <si>
    <t>Moyenne 7</t>
  </si>
  <si>
    <t>Moyenne</t>
  </si>
  <si>
    <t>FAMILLE 1</t>
  </si>
  <si>
    <t>Comment créer une gamme type  ?</t>
  </si>
  <si>
    <t>PHASE</t>
  </si>
  <si>
    <t>CRÉER UN TABLEAU AVEC LES REFERENCES DE LA FAMILLE (EXTRACTION ERP)</t>
  </si>
  <si>
    <t xml:space="preserve">CALCULER LA MOYENNE DES TEMPS GAMMES (TRAITEMENT EXCEL) </t>
  </si>
  <si>
    <t>PN 291269</t>
  </si>
  <si>
    <t>PN 291277</t>
  </si>
  <si>
    <t>PN 291278</t>
  </si>
  <si>
    <t>PN 291279</t>
  </si>
  <si>
    <t>PN 291280</t>
  </si>
  <si>
    <t>FAMILLES</t>
  </si>
  <si>
    <t>PART NUMBER</t>
  </si>
  <si>
    <t>TOTAL PIECES</t>
  </si>
  <si>
    <t>CUSTOMER</t>
  </si>
  <si>
    <t>C 13462</t>
  </si>
  <si>
    <t>C 13463</t>
  </si>
  <si>
    <t>C 13464</t>
  </si>
  <si>
    <t>C 13465</t>
  </si>
  <si>
    <t>C 13466</t>
  </si>
  <si>
    <t>C 13467</t>
  </si>
  <si>
    <t>C 13468</t>
  </si>
  <si>
    <t>TOTAL LIGNES</t>
  </si>
  <si>
    <t>SEGMENTER LES FAMILLES</t>
  </si>
  <si>
    <t>CRÉER UNE GAMME TYPE</t>
  </si>
  <si>
    <t>RENSEIGNER LES PREVISIONS</t>
  </si>
  <si>
    <t>Vous pouvez cliquer sur les bulles numérotées          pour accéder directement aux onglets d'explication ci-dessous</t>
  </si>
  <si>
    <t>RENSEIGNEMENT DE LA GAMME TYPE DE LA FAMILLE DANS L'ONGLET / TABLEAU à compléter</t>
  </si>
  <si>
    <t xml:space="preserve">TABLEAU CHARGES CAPACITES </t>
  </si>
  <si>
    <t>Comment segmenter en familles ?</t>
  </si>
  <si>
    <t>Comment renseigner les prévisions  ?</t>
  </si>
  <si>
    <t>Famille 4</t>
  </si>
  <si>
    <t>Famille 5</t>
  </si>
  <si>
    <t>min</t>
  </si>
  <si>
    <t>î</t>
  </si>
  <si>
    <t>F1</t>
  </si>
  <si>
    <t>F2</t>
  </si>
  <si>
    <t>F3</t>
  </si>
  <si>
    <t>F4</t>
  </si>
  <si>
    <t>F5</t>
  </si>
  <si>
    <t>MACHINES</t>
  </si>
  <si>
    <t>MAIN OEUVRE</t>
  </si>
  <si>
    <t>TABLEAU DE CALCUL DE GRAPHIQUES : NE PAS MODIFIER (MERCI)</t>
  </si>
  <si>
    <t>CAPA LANCEMENT (MA)</t>
  </si>
  <si>
    <t>CAPA CND (MA)</t>
  </si>
  <si>
    <t>CAPA ANODISATION (MA)</t>
  </si>
  <si>
    <t>CAPA PEINTURE (MA)</t>
  </si>
  <si>
    <t>CAPA MARQUAGE (MA)</t>
  </si>
  <si>
    <t>CAPA CONTRÔLE (MA)</t>
  </si>
  <si>
    <t>CAPA EMBALLAGE (MA)</t>
  </si>
  <si>
    <t>CAPA LANCEMENT (MO)</t>
  </si>
  <si>
    <t>CAPA CND (MO)</t>
  </si>
  <si>
    <t>CAPA PEINTURE (MO)</t>
  </si>
  <si>
    <t>CAPA MARQUAGE (MO)</t>
  </si>
  <si>
    <t>CAPA CONTRÔLE (MO)</t>
  </si>
  <si>
    <t>CAPA EMBALLAGE (MO)</t>
  </si>
  <si>
    <t>TABLEAU DE BORD CHARGES/CAPACITES</t>
  </si>
  <si>
    <t xml:space="preserve">N° </t>
  </si>
  <si>
    <t>Action</t>
  </si>
  <si>
    <t>Responsable</t>
  </si>
  <si>
    <t>Statut</t>
  </si>
  <si>
    <t>Date de fin
planifiée</t>
  </si>
  <si>
    <t>Date de fin
réalisée</t>
  </si>
  <si>
    <t>Commentaire</t>
  </si>
  <si>
    <t>IDENTIFIER LES ECARTS</t>
  </si>
  <si>
    <t>PATRICK</t>
  </si>
  <si>
    <t>Résultats</t>
  </si>
  <si>
    <t>En-cours</t>
  </si>
  <si>
    <t>JEAN</t>
  </si>
  <si>
    <t>1 Tech en novembre</t>
  </si>
  <si>
    <t>Initialisé</t>
  </si>
  <si>
    <t>Passer en 1 équipe en octobre</t>
  </si>
  <si>
    <t>Réduire la capacité CND en déplacant un controleur</t>
  </si>
  <si>
    <t>10 cadres suppléméentaires</t>
  </si>
  <si>
    <t>ERIC</t>
  </si>
  <si>
    <t>Verifier les tendances avec approvissioneur</t>
  </si>
  <si>
    <t>SANDRA</t>
  </si>
  <si>
    <t>Actualisation prévisions Q2</t>
  </si>
  <si>
    <t>Terminée</t>
  </si>
  <si>
    <t>Recu fichier xls V2</t>
  </si>
  <si>
    <t>Comman passer chez fournisseur, livraison prévue 1 décembre</t>
  </si>
  <si>
    <t>Augmenter le nombre d'outillage Atelier OAS</t>
  </si>
  <si>
    <t>Recruter un nouveau metteur au bain</t>
  </si>
  <si>
    <t>Voir agence interim</t>
  </si>
  <si>
    <t xml:space="preserve">Transfert secteur Contrôle </t>
  </si>
  <si>
    <t>Comment identifier les questions d'adéquation Charges / Capacités  ?</t>
  </si>
  <si>
    <t>Comment structurer un Plan d'action suite à une analyse charges/capacités  ?</t>
  </si>
  <si>
    <t>LANCER DES ACTIONS</t>
  </si>
  <si>
    <t xml:space="preserve">PLAN D'ACTION </t>
  </si>
  <si>
    <t>PERIMETRE (Charges / Capacités)</t>
  </si>
  <si>
    <t>ETAPES (Pour construire l'analyse Charges / Capacités)</t>
  </si>
  <si>
    <t>Vous trouverez des onglets  d'explication dans ce classeur pour :</t>
  </si>
  <si>
    <t>Disposer des recommandation pour la GESTION DES ALEAS</t>
  </si>
  <si>
    <t>Références</t>
  </si>
  <si>
    <t>Unité</t>
  </si>
  <si>
    <t>Horizon</t>
  </si>
  <si>
    <t>Maille</t>
  </si>
  <si>
    <t>Fréquence  (mise à jour)</t>
  </si>
  <si>
    <t>Type de traitement</t>
  </si>
  <si>
    <t>Part Number</t>
  </si>
  <si>
    <t>Pièces</t>
  </si>
  <si>
    <t>1 mois</t>
  </si>
  <si>
    <t>Semaine</t>
  </si>
  <si>
    <t>hebdo</t>
  </si>
  <si>
    <t>Gammes</t>
  </si>
  <si>
    <t>Ordo / Appro</t>
  </si>
  <si>
    <t xml:space="preserve">3 à 6 </t>
  </si>
  <si>
    <t>Mois</t>
  </si>
  <si>
    <t>Mensuelle</t>
  </si>
  <si>
    <t>Supply chain/Achat/ Supply Chain</t>
  </si>
  <si>
    <t>Part Number/Familles</t>
  </si>
  <si>
    <t>12 à 24 mois</t>
  </si>
  <si>
    <t>Trimestrielle</t>
  </si>
  <si>
    <t>Exigence 1 : Format des prévisions</t>
  </si>
  <si>
    <t>Exigence 2  : Mail + Fichier XLS</t>
  </si>
  <si>
    <t>Relation TS/CLIENT</t>
  </si>
  <si>
    <t>1 OPERATIONNEL</t>
  </si>
  <si>
    <t>2 TACTIQUE</t>
  </si>
  <si>
    <t xml:space="preserve">3 STRATEGIQUE </t>
  </si>
  <si>
    <t>Semestrielle</t>
  </si>
  <si>
    <t>Prévisions Commandes</t>
  </si>
  <si>
    <t>Budget Prévisionnel</t>
  </si>
  <si>
    <t>Plan Appro (Ferme)</t>
  </si>
  <si>
    <t>Commercial/ Acheteur</t>
  </si>
  <si>
    <t>Processus SCM</t>
  </si>
  <si>
    <t>Exigence 3 : Processus Collaboratif</t>
  </si>
  <si>
    <t xml:space="preserve">PRIORITES </t>
  </si>
  <si>
    <t>Pièce/CA</t>
  </si>
  <si>
    <t>Le groupe de travail DACCCOTA a identifié 3 approches possibles : Globale, Familles et Références</t>
  </si>
  <si>
    <t>Dans ce document est décrit l'approche de construction du TABLEAU par Familles, qui peut être aussi appliquée aux références (Part number)</t>
  </si>
  <si>
    <t>Pour créer le TABLEAU suivre les instructions dans les différents onglets ci-dessous</t>
  </si>
  <si>
    <t>PROCESSUS GENERAL</t>
  </si>
  <si>
    <t>Compléter le TABLEAU DACCCOTA</t>
  </si>
  <si>
    <t>Connaître les exigences d'envoi des PREVISIONS</t>
  </si>
  <si>
    <t>Dans ce classeur est décrit l'utilisation du TABLEAU DACCCOTA* pour l'analyse des Charges / Capacités par Familles, il peut être aussi appliquée aux références (Part numer)</t>
  </si>
  <si>
    <r>
      <t>*</t>
    </r>
    <r>
      <rPr>
        <b/>
        <i/>
        <sz val="11"/>
        <color theme="1"/>
        <rFont val="Calibri"/>
        <family val="2"/>
        <scheme val="minor"/>
      </rPr>
      <t>D</t>
    </r>
    <r>
      <rPr>
        <i/>
        <sz val="11"/>
        <color theme="1"/>
        <rFont val="Calibri"/>
        <family val="2"/>
        <scheme val="minor"/>
      </rPr>
      <t>éveloppement de l’</t>
    </r>
    <r>
      <rPr>
        <b/>
        <i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déquation </t>
    </r>
    <r>
      <rPr>
        <b/>
        <i/>
        <sz val="11"/>
        <color theme="1"/>
        <rFont val="Calibri"/>
        <family val="2"/>
        <scheme val="minor"/>
      </rPr>
      <t>C</t>
    </r>
    <r>
      <rPr>
        <i/>
        <sz val="11"/>
        <color theme="1"/>
        <rFont val="Calibri"/>
        <family val="2"/>
        <scheme val="minor"/>
      </rPr>
      <t>harge/</t>
    </r>
    <r>
      <rPr>
        <b/>
        <i/>
        <sz val="11"/>
        <color theme="1"/>
        <rFont val="Calibri"/>
        <family val="2"/>
        <scheme val="minor"/>
      </rPr>
      <t>C</t>
    </r>
    <r>
      <rPr>
        <i/>
        <sz val="11"/>
        <color theme="1"/>
        <rFont val="Calibri"/>
        <family val="2"/>
        <scheme val="minor"/>
      </rPr>
      <t xml:space="preserve">apacité </t>
    </r>
    <r>
      <rPr>
        <b/>
        <i/>
        <sz val="11"/>
        <color theme="1"/>
        <rFont val="Calibri"/>
        <family val="2"/>
        <scheme val="minor"/>
      </rPr>
      <t>C</t>
    </r>
    <r>
      <rPr>
        <i/>
        <sz val="11"/>
        <color theme="1"/>
        <rFont val="Calibri"/>
        <family val="2"/>
        <scheme val="minor"/>
      </rPr>
      <t xml:space="preserve">ollaborée et </t>
    </r>
    <r>
      <rPr>
        <b/>
        <i/>
        <sz val="11"/>
        <color theme="1"/>
        <rFont val="Calibri"/>
        <family val="2"/>
        <scheme val="minor"/>
      </rPr>
      <t>O</t>
    </r>
    <r>
      <rPr>
        <i/>
        <sz val="11"/>
        <color theme="1"/>
        <rFont val="Calibri"/>
        <family val="2"/>
        <scheme val="minor"/>
      </rPr>
      <t xml:space="preserve">ptimisée pour les </t>
    </r>
    <r>
      <rPr>
        <b/>
        <i/>
        <sz val="11"/>
        <color theme="1"/>
        <rFont val="Calibri"/>
        <family val="2"/>
        <scheme val="minor"/>
      </rPr>
      <t>T</t>
    </r>
    <r>
      <rPr>
        <i/>
        <sz val="11"/>
        <color theme="1"/>
        <rFont val="Calibri"/>
        <family val="2"/>
        <scheme val="minor"/>
      </rPr>
      <t xml:space="preserve">raitements de surface en </t>
    </r>
    <r>
      <rPr>
        <b/>
        <i/>
        <sz val="11"/>
        <color theme="1"/>
        <rFont val="Calibri"/>
        <family val="2"/>
        <scheme val="minor"/>
      </rPr>
      <t>A</t>
    </r>
    <r>
      <rPr>
        <i/>
        <sz val="11"/>
        <color theme="1"/>
        <rFont val="Calibri"/>
        <family val="2"/>
        <scheme val="minor"/>
      </rPr>
      <t xml:space="preserve">éronautique. </t>
    </r>
  </si>
  <si>
    <r>
      <t xml:space="preserve">Les cellules dont le texte est en bleu sont à renseigner, </t>
    </r>
    <r>
      <rPr>
        <i/>
        <sz val="14"/>
        <rFont val="Calibri"/>
        <scheme val="minor"/>
      </rPr>
      <t>les autres sont calculées automatiquement.</t>
    </r>
  </si>
  <si>
    <r>
      <t xml:space="preserve">Les cellules dont le texte est en bleu sont à renseigner, </t>
    </r>
    <r>
      <rPr>
        <i/>
        <sz val="14"/>
        <rFont val="Calibri"/>
        <family val="2"/>
        <scheme val="minor"/>
      </rPr>
      <t>les autres sont calculées automatiquement.</t>
    </r>
  </si>
  <si>
    <t xml:space="preserve">Exemple TABLEAU CHARGES CAPACITES </t>
  </si>
  <si>
    <t>CAPA ANODISATION (MO)</t>
  </si>
  <si>
    <t>Avance
/
Retard</t>
  </si>
  <si>
    <t>Avance
/ Retard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</si>
</sst>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7">
    <numFmt numFmtId="164" formatCode="mmm\-yyyy"/>
    <numFmt numFmtId="165" formatCode="0&quot; barres&quot;"/>
    <numFmt numFmtId="166" formatCode="#,##0&quot; pièces&quot;"/>
    <numFmt numFmtId="167" formatCode="0&quot; min/pièce&quot;"/>
    <numFmt numFmtId="168" formatCode="#,##0&quot; lignes&quot;"/>
    <numFmt numFmtId="169" formatCode="0&quot; heures&quot;"/>
    <numFmt numFmtId="170" formatCode="d/m/yy;@"/>
  </numFmts>
  <fonts count="77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color theme="1"/>
      <name val="Arial"/>
      <family val="2"/>
    </font>
    <font>
      <b/>
      <sz val="10"/>
      <color theme="1"/>
      <name val="Arial"/>
      <family val="2"/>
    </font>
    <font>
      <i/>
      <sz val="8"/>
      <color theme="1"/>
      <name val="Arial"/>
      <family val="2"/>
    </font>
    <font>
      <b/>
      <sz val="10"/>
      <name val="Arial"/>
      <family val="2"/>
    </font>
    <font>
      <b/>
      <sz val="10"/>
      <color rgb="FFC00000"/>
      <name val="Arial"/>
      <family val="2"/>
    </font>
    <font>
      <sz val="11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b/>
      <sz val="9"/>
      <color indexed="81"/>
      <name val="Calibri"/>
      <family val="2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1"/>
      <name val="Arial"/>
      <family val="2"/>
    </font>
    <font>
      <sz val="8"/>
      <color rgb="FF3366FF"/>
      <name val="Arial"/>
      <family val="2"/>
    </font>
    <font>
      <sz val="8"/>
      <color theme="1"/>
      <name val="Arial"/>
      <family val="2"/>
    </font>
    <font>
      <sz val="8"/>
      <color theme="1"/>
      <name val="Calibri"/>
      <family val="2"/>
      <scheme val="minor"/>
    </font>
    <font>
      <b/>
      <sz val="8"/>
      <color rgb="FF3366FF"/>
      <name val="Arial"/>
      <family val="2"/>
    </font>
    <font>
      <b/>
      <sz val="8"/>
      <color theme="1"/>
      <name val="Calibri"/>
      <family val="2"/>
      <scheme val="minor"/>
    </font>
    <font>
      <b/>
      <sz val="8"/>
      <color rgb="FF3366FF"/>
      <name val="Calibri"/>
      <family val="2"/>
      <scheme val="minor"/>
    </font>
    <font>
      <b/>
      <sz val="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8"/>
      <color rgb="FF3366FF"/>
      <name val="Calibri"/>
      <family val="2"/>
      <scheme val="minor"/>
    </font>
    <font>
      <b/>
      <sz val="12"/>
      <color theme="1"/>
      <name val="Arial"/>
      <family val="2"/>
    </font>
    <font>
      <b/>
      <sz val="10"/>
      <color rgb="FF000000"/>
      <name val="Arial"/>
      <family val="2"/>
    </font>
    <font>
      <b/>
      <i/>
      <sz val="20"/>
      <color theme="1"/>
      <name val="Calibri"/>
      <family val="2"/>
      <scheme val="minor"/>
    </font>
    <font>
      <sz val="12"/>
      <color theme="1"/>
      <name val="Arial"/>
      <family val="2"/>
    </font>
    <font>
      <sz val="12"/>
      <color theme="3" tint="-0.249977111117893"/>
      <name val="Arial"/>
      <family val="2"/>
    </font>
    <font>
      <sz val="8"/>
      <name val="Calibri"/>
      <family val="2"/>
      <scheme val="minor"/>
    </font>
    <font>
      <b/>
      <sz val="10"/>
      <color rgb="FFFF0000"/>
      <name val="Arial"/>
      <family val="2"/>
    </font>
    <font>
      <b/>
      <sz val="6"/>
      <color theme="1"/>
      <name val="Arial"/>
      <family val="2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0"/>
      <color rgb="FF008000"/>
      <name val="Arial"/>
      <family val="2"/>
    </font>
    <font>
      <sz val="10"/>
      <color rgb="FF008000"/>
      <name val="Calibri"/>
      <family val="2"/>
      <scheme val="minor"/>
    </font>
    <font>
      <sz val="6"/>
      <color theme="1"/>
      <name val="Arial"/>
      <family val="2"/>
    </font>
    <font>
      <b/>
      <sz val="16"/>
      <color rgb="FFFF0000"/>
      <name val="Arial"/>
      <family val="2"/>
    </font>
    <font>
      <b/>
      <sz val="16"/>
      <name val="Arial"/>
      <family val="2"/>
    </font>
    <font>
      <b/>
      <sz val="20"/>
      <name val="Arial"/>
      <family val="2"/>
    </font>
    <font>
      <b/>
      <sz val="10"/>
      <color rgb="FFFFFFFF"/>
      <name val="Calibri"/>
      <family val="2"/>
    </font>
    <font>
      <sz val="10"/>
      <color rgb="FF000000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i/>
      <sz val="22"/>
      <color theme="1"/>
      <name val="Calibri"/>
      <family val="2"/>
      <scheme val="minor"/>
    </font>
    <font>
      <sz val="22"/>
      <color theme="1"/>
      <name val="Arial"/>
      <family val="2"/>
    </font>
    <font>
      <b/>
      <sz val="22"/>
      <color theme="1"/>
      <name val="Calibri"/>
      <family val="2"/>
      <scheme val="minor"/>
    </font>
    <font>
      <sz val="22"/>
      <color theme="1"/>
      <name val="Calibri"/>
      <family val="2"/>
      <scheme val="minor"/>
    </font>
    <font>
      <b/>
      <sz val="12"/>
      <color rgb="FFFFFFFF"/>
      <name val="Calibri (Corps)"/>
    </font>
    <font>
      <sz val="12"/>
      <color theme="1"/>
      <name val="Calibri (Corps)"/>
    </font>
    <font>
      <sz val="12"/>
      <color rgb="FF000000"/>
      <name val="Calibri (Corps)"/>
    </font>
    <font>
      <b/>
      <sz val="14"/>
      <color rgb="FF000000"/>
      <name val="Arial"/>
      <family val="2"/>
    </font>
    <font>
      <b/>
      <sz val="16"/>
      <color rgb="FF000000"/>
      <name val="Arial"/>
      <family val="2"/>
    </font>
    <font>
      <sz val="14"/>
      <color theme="1"/>
      <name val="Calibri"/>
      <family val="2"/>
      <scheme val="minor"/>
    </font>
    <font>
      <sz val="14"/>
      <color rgb="FF000000"/>
      <name val="Arial"/>
      <family val="2"/>
    </font>
    <font>
      <b/>
      <sz val="20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20"/>
      <color rgb="FF000000"/>
      <name val="Calibri"/>
      <family val="2"/>
      <scheme val="minor"/>
    </font>
    <font>
      <b/>
      <i/>
      <sz val="20"/>
      <color rgb="FF000000"/>
      <name val="Calibri"/>
      <family val="2"/>
      <scheme val="minor"/>
    </font>
    <font>
      <i/>
      <sz val="11"/>
      <color theme="1"/>
      <name val="Calibri"/>
      <family val="2"/>
      <scheme val="minor"/>
    </font>
    <font>
      <b/>
      <i/>
      <sz val="11"/>
      <color theme="1"/>
      <name val="Calibri"/>
      <family val="2"/>
      <scheme val="minor"/>
    </font>
    <font>
      <i/>
      <sz val="14"/>
      <color rgb="FF3366FF"/>
      <name val="Calibri"/>
      <scheme val="minor"/>
    </font>
    <font>
      <i/>
      <sz val="14"/>
      <name val="Calibri"/>
      <scheme val="minor"/>
    </font>
    <font>
      <b/>
      <sz val="8"/>
      <color theme="1"/>
      <name val="Arial"/>
    </font>
    <font>
      <b/>
      <sz val="8"/>
      <color rgb="FF3366FF"/>
      <name val="Arial"/>
    </font>
    <font>
      <sz val="8"/>
      <color theme="1"/>
      <name val="Arial"/>
    </font>
    <font>
      <b/>
      <sz val="8"/>
      <name val="Arial"/>
    </font>
    <font>
      <b/>
      <sz val="10"/>
      <color rgb="FF008000"/>
      <name val="Arial"/>
    </font>
    <font>
      <b/>
      <sz val="16"/>
      <color rgb="FFFF0000"/>
      <name val="Arial"/>
    </font>
    <font>
      <b/>
      <sz val="6"/>
      <color theme="1"/>
      <name val="Arial"/>
    </font>
    <font>
      <sz val="6"/>
      <color theme="1"/>
      <name val="Arial"/>
    </font>
    <font>
      <b/>
      <sz val="10"/>
      <color rgb="FFFF0000"/>
      <name val="Arial"/>
    </font>
    <font>
      <i/>
      <sz val="14"/>
      <color rgb="FF3366FF"/>
      <name val="Calibri"/>
      <family val="2"/>
      <scheme val="minor"/>
    </font>
    <font>
      <i/>
      <sz val="14"/>
      <name val="Calibri"/>
      <family val="2"/>
      <scheme val="minor"/>
    </font>
    <font>
      <sz val="20"/>
      <color theme="1"/>
      <name val="Arial"/>
      <family val="2"/>
    </font>
    <font>
      <sz val="14"/>
      <color theme="1"/>
      <name val="Arial"/>
      <family val="2"/>
    </font>
    <font>
      <sz val="10"/>
      <color theme="1"/>
      <name val="Calibri"/>
      <family val="2"/>
      <scheme val="minor"/>
    </font>
    <font>
      <b/>
      <i/>
      <sz val="20"/>
      <color theme="1" tint="0.499984740745262"/>
      <name val="Calibri"/>
      <family val="2"/>
      <scheme val="minor"/>
    </font>
    <font>
      <b/>
      <sz val="10"/>
      <color rgb="FFFFFFFF"/>
      <name val="Calibri (Corps)"/>
    </font>
  </fonts>
  <fills count="23">
    <fill>
      <patternFill patternType="none"/>
    </fill>
    <fill>
      <patternFill patternType="gray125"/>
    </fill>
    <fill>
      <patternFill patternType="solid">
        <fgColor rgb="FFC4D79B"/>
        <bgColor indexed="64"/>
      </patternFill>
    </fill>
    <fill>
      <patternFill patternType="solid">
        <fgColor rgb="FF95B3D7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6" tint="0.39997558519241921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CCFFCC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rgb="FF4472C4"/>
        <bgColor rgb="FF4472C4"/>
      </patternFill>
    </fill>
    <fill>
      <patternFill patternType="solid">
        <fgColor rgb="FFD9E1F2"/>
        <bgColor rgb="FFD9E1F2"/>
      </patternFill>
    </fill>
    <fill>
      <patternFill patternType="solid">
        <fgColor rgb="FFFFC000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6" tint="0.59999389629810485"/>
        <bgColor indexed="64"/>
      </patternFill>
    </fill>
    <fill>
      <patternFill patternType="solid">
        <fgColor rgb="FF17B175"/>
        <bgColor indexed="64"/>
      </patternFill>
    </fill>
    <fill>
      <patternFill patternType="solid">
        <fgColor theme="0"/>
        <bgColor rgb="FF000000"/>
      </patternFill>
    </fill>
  </fills>
  <borders count="71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/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/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/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/>
      <diagonal/>
    </border>
    <border>
      <left/>
      <right/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/>
      <bottom/>
      <diagonal/>
    </border>
    <border>
      <left/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medium">
        <color auto="1"/>
      </right>
      <top/>
      <bottom/>
      <diagonal/>
    </border>
    <border>
      <left style="medium">
        <color auto="1"/>
      </left>
      <right style="medium">
        <color auto="1"/>
      </right>
      <top/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thin">
        <color auto="1"/>
      </right>
      <top/>
      <bottom style="medium">
        <color auto="1"/>
      </bottom>
      <diagonal/>
    </border>
    <border>
      <left style="medium">
        <color auto="1"/>
      </left>
      <right/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medium">
        <color auto="1"/>
      </bottom>
      <diagonal/>
    </border>
    <border>
      <left style="thin">
        <color rgb="FF8EA9DB"/>
      </left>
      <right/>
      <top style="thin">
        <color rgb="FF8EA9DB"/>
      </top>
      <bottom style="thin">
        <color rgb="FF8EA9DB"/>
      </bottom>
      <diagonal/>
    </border>
    <border>
      <left/>
      <right/>
      <top style="thin">
        <color rgb="FF8EA9DB"/>
      </top>
      <bottom style="thin">
        <color rgb="FF8EA9DB"/>
      </bottom>
      <diagonal/>
    </border>
    <border>
      <left/>
      <right style="thin">
        <color rgb="FF8EA9DB"/>
      </right>
      <top style="thin">
        <color rgb="FF8EA9DB"/>
      </top>
      <bottom style="thin">
        <color rgb="FF8EA9DB"/>
      </bottom>
      <diagonal/>
    </border>
  </borders>
  <cellStyleXfs count="482">
    <xf numFmtId="0" fontId="0" fillId="0" borderId="0"/>
    <xf numFmtId="9" fontId="7" fillId="0" borderId="0" applyFon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  <xf numFmtId="0" fontId="11" fillId="0" borderId="0" applyNumberFormat="0" applyFill="0" applyBorder="0" applyAlignment="0" applyProtection="0"/>
  </cellStyleXfs>
  <cellXfs count="502">
    <xf numFmtId="0" fontId="0" fillId="0" borderId="0" xfId="0"/>
    <xf numFmtId="0" fontId="2" fillId="0" borderId="0" xfId="0" applyFont="1"/>
    <xf numFmtId="0" fontId="2" fillId="0" borderId="0" xfId="0" applyFont="1" applyFill="1"/>
    <xf numFmtId="0" fontId="3" fillId="0" borderId="1" xfId="0" applyFont="1" applyFill="1" applyBorder="1" applyAlignment="1">
      <alignment horizontal="center"/>
    </xf>
    <xf numFmtId="0" fontId="3" fillId="0" borderId="10" xfId="0" applyFont="1" applyBorder="1"/>
    <xf numFmtId="0" fontId="3" fillId="0" borderId="20" xfId="0" applyFont="1" applyBorder="1"/>
    <xf numFmtId="0" fontId="3" fillId="0" borderId="21" xfId="0" applyFont="1" applyBorder="1"/>
    <xf numFmtId="0" fontId="3" fillId="0" borderId="33" xfId="0" applyFont="1" applyBorder="1" applyAlignment="1">
      <alignment horizontal="center"/>
    </xf>
    <xf numFmtId="0" fontId="3" fillId="0" borderId="36" xfId="0" applyFont="1" applyBorder="1" applyAlignment="1">
      <alignment horizontal="center"/>
    </xf>
    <xf numFmtId="0" fontId="3" fillId="0" borderId="37" xfId="0" applyFont="1" applyBorder="1" applyAlignment="1">
      <alignment horizontal="center"/>
    </xf>
    <xf numFmtId="165" fontId="12" fillId="5" borderId="0" xfId="0" applyNumberFormat="1" applyFont="1" applyFill="1" applyBorder="1"/>
    <xf numFmtId="0" fontId="3" fillId="5" borderId="13" xfId="0" applyFont="1" applyFill="1" applyBorder="1" applyAlignment="1">
      <alignment horizontal="center"/>
    </xf>
    <xf numFmtId="0" fontId="3" fillId="5" borderId="20" xfId="0" applyFont="1" applyFill="1" applyBorder="1"/>
    <xf numFmtId="0" fontId="3" fillId="5" borderId="1" xfId="0" applyFont="1" applyFill="1" applyBorder="1" applyAlignment="1">
      <alignment horizontal="center"/>
    </xf>
    <xf numFmtId="0" fontId="3" fillId="5" borderId="10" xfId="0" applyFont="1" applyFill="1" applyBorder="1"/>
    <xf numFmtId="0" fontId="3" fillId="5" borderId="18" xfId="0" applyFont="1" applyFill="1" applyBorder="1" applyAlignment="1">
      <alignment horizontal="center"/>
    </xf>
    <xf numFmtId="0" fontId="3" fillId="5" borderId="21" xfId="0" applyFont="1" applyFill="1" applyBorder="1"/>
    <xf numFmtId="168" fontId="12" fillId="5" borderId="47" xfId="0" applyNumberFormat="1" applyFont="1" applyFill="1" applyBorder="1" applyAlignment="1">
      <alignment horizontal="center" vertical="center"/>
    </xf>
    <xf numFmtId="0" fontId="2" fillId="5" borderId="0" xfId="0" applyFont="1" applyFill="1"/>
    <xf numFmtId="0" fontId="3" fillId="5" borderId="0" xfId="0" applyFont="1" applyFill="1" applyBorder="1" applyAlignment="1">
      <alignment horizontal="center"/>
    </xf>
    <xf numFmtId="0" fontId="3" fillId="5" borderId="0" xfId="0" applyFont="1" applyFill="1" applyBorder="1"/>
    <xf numFmtId="165" fontId="14" fillId="5" borderId="0" xfId="0" applyNumberFormat="1" applyFont="1" applyFill="1" applyBorder="1"/>
    <xf numFmtId="0" fontId="3" fillId="0" borderId="10" xfId="0" applyFont="1" applyFill="1" applyBorder="1"/>
    <xf numFmtId="1" fontId="14" fillId="0" borderId="20" xfId="0" applyNumberFormat="1" applyFont="1" applyBorder="1" applyAlignment="1">
      <alignment horizontal="right"/>
    </xf>
    <xf numFmtId="165" fontId="14" fillId="0" borderId="35" xfId="0" applyNumberFormat="1" applyFont="1" applyBorder="1"/>
    <xf numFmtId="169" fontId="14" fillId="0" borderId="27" xfId="0" applyNumberFormat="1" applyFont="1" applyBorder="1" applyAlignment="1">
      <alignment horizontal="center"/>
    </xf>
    <xf numFmtId="1" fontId="14" fillId="0" borderId="10" xfId="0" applyNumberFormat="1" applyFont="1" applyBorder="1" applyAlignment="1">
      <alignment horizontal="right"/>
    </xf>
    <xf numFmtId="165" fontId="14" fillId="0" borderId="26" xfId="0" applyNumberFormat="1" applyFont="1" applyBorder="1"/>
    <xf numFmtId="1" fontId="14" fillId="0" borderId="21" xfId="0" applyNumberFormat="1" applyFont="1" applyBorder="1" applyAlignment="1">
      <alignment horizontal="right"/>
    </xf>
    <xf numFmtId="165" fontId="14" fillId="0" borderId="23" xfId="0" applyNumberFormat="1" applyFont="1" applyBorder="1"/>
    <xf numFmtId="169" fontId="14" fillId="0" borderId="29" xfId="0" applyNumberFormat="1" applyFont="1" applyBorder="1" applyAlignment="1">
      <alignment horizontal="center"/>
    </xf>
    <xf numFmtId="169" fontId="14" fillId="0" borderId="45" xfId="0" applyNumberFormat="1" applyFont="1" applyBorder="1" applyAlignment="1">
      <alignment horizontal="center"/>
    </xf>
    <xf numFmtId="0" fontId="3" fillId="5" borderId="4" xfId="0" applyFont="1" applyFill="1" applyBorder="1" applyAlignment="1">
      <alignment horizontal="center" vertical="center"/>
    </xf>
    <xf numFmtId="0" fontId="3" fillId="5" borderId="4" xfId="0" applyFont="1" applyFill="1" applyBorder="1" applyAlignment="1">
      <alignment horizontal="center"/>
    </xf>
    <xf numFmtId="0" fontId="3" fillId="5" borderId="24" xfId="0" applyFont="1" applyFill="1" applyBorder="1"/>
    <xf numFmtId="0" fontId="13" fillId="5" borderId="0" xfId="0" applyFont="1" applyFill="1" applyBorder="1" applyAlignment="1">
      <alignment horizontal="center"/>
    </xf>
    <xf numFmtId="1" fontId="14" fillId="5" borderId="0" xfId="0" applyNumberFormat="1" applyFont="1" applyFill="1" applyBorder="1" applyAlignment="1">
      <alignment horizontal="right"/>
    </xf>
    <xf numFmtId="169" fontId="14" fillId="5" borderId="0" xfId="0" applyNumberFormat="1" applyFont="1" applyFill="1" applyBorder="1" applyAlignment="1">
      <alignment horizontal="center"/>
    </xf>
    <xf numFmtId="0" fontId="3" fillId="0" borderId="13" xfId="0" applyFont="1" applyFill="1" applyBorder="1" applyAlignment="1">
      <alignment horizontal="center"/>
    </xf>
    <xf numFmtId="0" fontId="3" fillId="0" borderId="20" xfId="0" applyFont="1" applyFill="1" applyBorder="1"/>
    <xf numFmtId="0" fontId="3" fillId="2" borderId="15" xfId="0" applyFont="1" applyFill="1" applyBorder="1" applyAlignment="1">
      <alignment horizontal="center" vertical="center"/>
    </xf>
    <xf numFmtId="0" fontId="3" fillId="2" borderId="17" xfId="0" applyFont="1" applyFill="1" applyBorder="1" applyAlignment="1">
      <alignment horizontal="center" vertical="center"/>
    </xf>
    <xf numFmtId="0" fontId="3" fillId="0" borderId="18" xfId="0" applyFont="1" applyFill="1" applyBorder="1" applyAlignment="1">
      <alignment horizontal="center"/>
    </xf>
    <xf numFmtId="0" fontId="3" fillId="0" borderId="21" xfId="0" applyFont="1" applyFill="1" applyBorder="1"/>
    <xf numFmtId="0" fontId="3" fillId="6" borderId="6" xfId="0" applyFont="1" applyFill="1" applyBorder="1" applyAlignment="1">
      <alignment horizontal="center" vertical="center"/>
    </xf>
    <xf numFmtId="0" fontId="3" fillId="6" borderId="6" xfId="0" applyFont="1" applyFill="1" applyBorder="1" applyAlignment="1">
      <alignment horizontal="center" vertical="center" wrapText="1"/>
    </xf>
    <xf numFmtId="0" fontId="2" fillId="0" borderId="31" xfId="0" applyFont="1" applyBorder="1"/>
    <xf numFmtId="0" fontId="15" fillId="0" borderId="1" xfId="0" applyFont="1" applyBorder="1" applyAlignment="1">
      <alignment horizontal="center"/>
    </xf>
    <xf numFmtId="0" fontId="15" fillId="0" borderId="6" xfId="0" applyFont="1" applyBorder="1" applyAlignment="1">
      <alignment horizontal="center"/>
    </xf>
    <xf numFmtId="164" fontId="3" fillId="9" borderId="60" xfId="0" applyNumberFormat="1" applyFont="1" applyFill="1" applyBorder="1" applyAlignment="1">
      <alignment horizontal="center"/>
    </xf>
    <xf numFmtId="164" fontId="3" fillId="9" borderId="58" xfId="0" applyNumberFormat="1" applyFont="1" applyFill="1" applyBorder="1" applyAlignment="1">
      <alignment horizontal="center"/>
    </xf>
    <xf numFmtId="164" fontId="3" fillId="9" borderId="57" xfId="0" applyNumberFormat="1" applyFont="1" applyFill="1" applyBorder="1" applyAlignment="1">
      <alignment horizontal="center"/>
    </xf>
    <xf numFmtId="0" fontId="3" fillId="0" borderId="59" xfId="0" applyFont="1" applyBorder="1" applyAlignment="1">
      <alignment horizontal="center"/>
    </xf>
    <xf numFmtId="166" fontId="16" fillId="0" borderId="60" xfId="0" applyNumberFormat="1" applyFont="1" applyBorder="1" applyAlignment="1">
      <alignment horizontal="center" vertical="center"/>
    </xf>
    <xf numFmtId="166" fontId="16" fillId="0" borderId="61" xfId="0" applyNumberFormat="1" applyFont="1" applyBorder="1" applyAlignment="1">
      <alignment horizontal="center" vertical="center"/>
    </xf>
    <xf numFmtId="0" fontId="23" fillId="0" borderId="59" xfId="0" applyFont="1" applyBorder="1" applyAlignment="1">
      <alignment horizontal="center"/>
    </xf>
    <xf numFmtId="0" fontId="14" fillId="0" borderId="1" xfId="0" applyFont="1" applyFill="1" applyBorder="1" applyAlignment="1">
      <alignment horizontal="center"/>
    </xf>
    <xf numFmtId="0" fontId="14" fillId="0" borderId="36" xfId="0" applyFont="1" applyFill="1" applyBorder="1" applyAlignment="1">
      <alignment horizontal="center"/>
    </xf>
    <xf numFmtId="0" fontId="14" fillId="0" borderId="16" xfId="0" applyFont="1" applyFill="1" applyBorder="1" applyAlignment="1">
      <alignment horizontal="center"/>
    </xf>
    <xf numFmtId="0" fontId="14" fillId="0" borderId="43" xfId="0" applyFont="1" applyFill="1" applyBorder="1" applyAlignment="1">
      <alignment horizontal="center"/>
    </xf>
    <xf numFmtId="0" fontId="14" fillId="0" borderId="6" xfId="0" applyFont="1" applyFill="1" applyBorder="1" applyAlignment="1">
      <alignment horizontal="center"/>
    </xf>
    <xf numFmtId="0" fontId="14" fillId="0" borderId="44" xfId="0" applyFont="1" applyFill="1" applyBorder="1" applyAlignment="1">
      <alignment horizontal="center"/>
    </xf>
    <xf numFmtId="168" fontId="16" fillId="0" borderId="60" xfId="0" applyNumberFormat="1" applyFont="1" applyBorder="1" applyAlignment="1">
      <alignment horizontal="center" vertical="center"/>
    </xf>
    <xf numFmtId="168" fontId="16" fillId="0" borderId="61" xfId="0" applyNumberFormat="1" applyFont="1" applyBorder="1" applyAlignment="1">
      <alignment horizontal="center" vertical="center"/>
    </xf>
    <xf numFmtId="0" fontId="14" fillId="0" borderId="54" xfId="0" applyFont="1" applyFill="1" applyBorder="1" applyAlignment="1">
      <alignment horizontal="center"/>
    </xf>
    <xf numFmtId="0" fontId="14" fillId="0" borderId="7" xfId="0" applyFont="1" applyFill="1" applyBorder="1" applyAlignment="1">
      <alignment horizontal="center"/>
    </xf>
    <xf numFmtId="0" fontId="14" fillId="0" borderId="62" xfId="0" applyFont="1" applyFill="1" applyBorder="1" applyAlignment="1">
      <alignment horizontal="center"/>
    </xf>
    <xf numFmtId="0" fontId="3" fillId="0" borderId="11" xfId="0" applyFont="1" applyBorder="1" applyAlignment="1">
      <alignment horizontal="center"/>
    </xf>
    <xf numFmtId="0" fontId="0" fillId="5" borderId="0" xfId="0" applyFill="1"/>
    <xf numFmtId="0" fontId="24" fillId="5" borderId="0" xfId="0" applyFont="1" applyFill="1" applyAlignment="1">
      <alignment horizontal="left"/>
    </xf>
    <xf numFmtId="0" fontId="2" fillId="10" borderId="0" xfId="0" applyFont="1" applyFill="1" applyBorder="1"/>
    <xf numFmtId="0" fontId="2" fillId="10" borderId="49" xfId="0" applyFont="1" applyFill="1" applyBorder="1"/>
    <xf numFmtId="0" fontId="25" fillId="11" borderId="0" xfId="0" applyFont="1" applyFill="1"/>
    <xf numFmtId="0" fontId="25" fillId="0" borderId="0" xfId="0" applyFont="1"/>
    <xf numFmtId="0" fontId="25" fillId="6" borderId="0" xfId="0" applyFont="1" applyFill="1"/>
    <xf numFmtId="0" fontId="26" fillId="11" borderId="0" xfId="0" applyFont="1" applyFill="1" applyAlignment="1">
      <alignment horizontal="center"/>
    </xf>
    <xf numFmtId="0" fontId="26" fillId="6" borderId="0" xfId="0" applyFont="1" applyFill="1" applyAlignment="1">
      <alignment horizontal="center"/>
    </xf>
    <xf numFmtId="0" fontId="25" fillId="12" borderId="0" xfId="0" applyFont="1" applyFill="1"/>
    <xf numFmtId="0" fontId="26" fillId="12" borderId="0" xfId="0" applyFont="1" applyFill="1" applyAlignment="1">
      <alignment horizontal="center"/>
    </xf>
    <xf numFmtId="0" fontId="0" fillId="5" borderId="0" xfId="0" applyFont="1" applyFill="1" applyBorder="1"/>
    <xf numFmtId="0" fontId="20" fillId="5" borderId="0" xfId="0" applyFont="1" applyFill="1"/>
    <xf numFmtId="0" fontId="3" fillId="5" borderId="0" xfId="0" applyFont="1" applyFill="1" applyBorder="1" applyAlignment="1">
      <alignment horizontal="center" vertical="center"/>
    </xf>
    <xf numFmtId="0" fontId="16" fillId="5" borderId="0" xfId="0" applyFont="1" applyFill="1" applyBorder="1" applyAlignment="1">
      <alignment horizontal="right"/>
    </xf>
    <xf numFmtId="0" fontId="13" fillId="5" borderId="0" xfId="0" applyFont="1" applyFill="1" applyBorder="1" applyAlignment="1">
      <alignment horizontal="left"/>
    </xf>
    <xf numFmtId="167" fontId="16" fillId="5" borderId="0" xfId="0" applyNumberFormat="1" applyFont="1" applyFill="1" applyBorder="1" applyAlignment="1">
      <alignment horizontal="center"/>
    </xf>
    <xf numFmtId="0" fontId="8" fillId="5" borderId="0" xfId="0" applyFont="1" applyFill="1"/>
    <xf numFmtId="0" fontId="17" fillId="5" borderId="1" xfId="0" applyFont="1" applyFill="1" applyBorder="1" applyAlignment="1">
      <alignment horizontal="center"/>
    </xf>
    <xf numFmtId="0" fontId="17" fillId="5" borderId="0" xfId="0" applyFont="1" applyFill="1"/>
    <xf numFmtId="0" fontId="15" fillId="5" borderId="1" xfId="0" applyFont="1" applyFill="1" applyBorder="1" applyAlignment="1">
      <alignment horizontal="center"/>
    </xf>
    <xf numFmtId="0" fontId="15" fillId="5" borderId="0" xfId="0" applyFont="1" applyFill="1"/>
    <xf numFmtId="0" fontId="15" fillId="5" borderId="6" xfId="0" applyFont="1" applyFill="1" applyBorder="1" applyAlignment="1">
      <alignment horizontal="center"/>
    </xf>
    <xf numFmtId="0" fontId="19" fillId="5" borderId="10" xfId="0" applyFont="1" applyFill="1" applyBorder="1" applyAlignment="1">
      <alignment horizontal="center"/>
    </xf>
    <xf numFmtId="0" fontId="17" fillId="5" borderId="55" xfId="0" applyFont="1" applyFill="1" applyBorder="1" applyAlignment="1">
      <alignment horizontal="center"/>
    </xf>
    <xf numFmtId="0" fontId="18" fillId="5" borderId="56" xfId="0" applyFont="1" applyFill="1" applyBorder="1" applyAlignment="1">
      <alignment horizontal="center"/>
    </xf>
    <xf numFmtId="0" fontId="21" fillId="5" borderId="56" xfId="0" applyFont="1" applyFill="1" applyBorder="1" applyAlignment="1">
      <alignment horizontal="center"/>
    </xf>
    <xf numFmtId="0" fontId="18" fillId="5" borderId="57" xfId="0" applyFont="1" applyFill="1" applyBorder="1" applyAlignment="1">
      <alignment horizontal="center"/>
    </xf>
    <xf numFmtId="0" fontId="15" fillId="5" borderId="7" xfId="0" applyFont="1" applyFill="1" applyBorder="1" applyAlignment="1">
      <alignment horizontal="center"/>
    </xf>
    <xf numFmtId="0" fontId="17" fillId="5" borderId="10" xfId="0" applyFont="1" applyFill="1" applyBorder="1" applyAlignment="1">
      <alignment horizontal="center"/>
    </xf>
    <xf numFmtId="0" fontId="21" fillId="5" borderId="58" xfId="0" applyFont="1" applyFill="1" applyBorder="1" applyAlignment="1">
      <alignment horizontal="center"/>
    </xf>
    <xf numFmtId="0" fontId="21" fillId="5" borderId="55" xfId="0" applyFont="1" applyFill="1" applyBorder="1" applyAlignment="1">
      <alignment horizontal="center"/>
    </xf>
    <xf numFmtId="0" fontId="15" fillId="5" borderId="0" xfId="0" applyFont="1" applyFill="1" applyBorder="1" applyAlignment="1">
      <alignment horizontal="center"/>
    </xf>
    <xf numFmtId="0" fontId="17" fillId="5" borderId="0" xfId="0" applyFont="1" applyFill="1" applyBorder="1" applyAlignment="1">
      <alignment horizontal="center"/>
    </xf>
    <xf numFmtId="0" fontId="0" fillId="5" borderId="0" xfId="0" applyFill="1" applyBorder="1"/>
    <xf numFmtId="0" fontId="17" fillId="5" borderId="13" xfId="0" applyFont="1" applyFill="1" applyBorder="1" applyAlignment="1">
      <alignment horizontal="center"/>
    </xf>
    <xf numFmtId="0" fontId="17" fillId="5" borderId="14" xfId="0" applyFont="1" applyFill="1" applyBorder="1" applyAlignment="1">
      <alignment horizontal="center"/>
    </xf>
    <xf numFmtId="0" fontId="15" fillId="5" borderId="16" xfId="0" applyFont="1" applyFill="1" applyBorder="1" applyAlignment="1">
      <alignment horizontal="center"/>
    </xf>
    <xf numFmtId="0" fontId="18" fillId="5" borderId="1" xfId="0" applyFont="1" applyFill="1" applyBorder="1" applyAlignment="1">
      <alignment horizontal="center"/>
    </xf>
    <xf numFmtId="0" fontId="21" fillId="5" borderId="1" xfId="0" applyFont="1" applyFill="1" applyBorder="1" applyAlignment="1">
      <alignment horizontal="center"/>
    </xf>
    <xf numFmtId="0" fontId="18" fillId="5" borderId="16" xfId="0" applyFont="1" applyFill="1" applyBorder="1" applyAlignment="1">
      <alignment horizontal="center"/>
    </xf>
    <xf numFmtId="0" fontId="17" fillId="5" borderId="18" xfId="0" applyFont="1" applyFill="1" applyBorder="1" applyAlignment="1">
      <alignment horizontal="center"/>
    </xf>
    <xf numFmtId="0" fontId="18" fillId="5" borderId="18" xfId="0" applyFont="1" applyFill="1" applyBorder="1" applyAlignment="1">
      <alignment horizontal="center"/>
    </xf>
    <xf numFmtId="0" fontId="21" fillId="5" borderId="18" xfId="0" applyFont="1" applyFill="1" applyBorder="1" applyAlignment="1">
      <alignment horizontal="center"/>
    </xf>
    <xf numFmtId="0" fontId="18" fillId="5" borderId="19" xfId="0" applyFont="1" applyFill="1" applyBorder="1" applyAlignment="1">
      <alignment horizontal="center"/>
    </xf>
    <xf numFmtId="0" fontId="3" fillId="10" borderId="0" xfId="0" applyFont="1" applyFill="1" applyBorder="1" applyAlignment="1">
      <alignment horizontal="center" vertical="center"/>
    </xf>
    <xf numFmtId="0" fontId="3" fillId="10" borderId="0" xfId="0" applyFont="1" applyFill="1" applyBorder="1" applyAlignment="1">
      <alignment horizontal="center"/>
    </xf>
    <xf numFmtId="0" fontId="3" fillId="10" borderId="0" xfId="0" applyFont="1" applyFill="1" applyBorder="1"/>
    <xf numFmtId="0" fontId="17" fillId="10" borderId="0" xfId="0" applyFont="1" applyFill="1" applyBorder="1" applyAlignment="1">
      <alignment horizontal="center" vertical="center"/>
    </xf>
    <xf numFmtId="166" fontId="16" fillId="10" borderId="0" xfId="0" applyNumberFormat="1" applyFont="1" applyFill="1" applyBorder="1" applyAlignment="1">
      <alignment horizontal="center" vertical="center"/>
    </xf>
    <xf numFmtId="0" fontId="2" fillId="10" borderId="0" xfId="0" applyFont="1" applyFill="1"/>
    <xf numFmtId="0" fontId="17" fillId="5" borderId="35" xfId="0" applyFont="1" applyFill="1" applyBorder="1" applyAlignment="1">
      <alignment horizontal="center"/>
    </xf>
    <xf numFmtId="0" fontId="17" fillId="5" borderId="26" xfId="0" applyFont="1" applyFill="1" applyBorder="1" applyAlignment="1">
      <alignment horizontal="center"/>
    </xf>
    <xf numFmtId="0" fontId="19" fillId="5" borderId="26" xfId="0" applyFont="1" applyFill="1" applyBorder="1" applyAlignment="1">
      <alignment horizontal="center"/>
    </xf>
    <xf numFmtId="0" fontId="17" fillId="5" borderId="23" xfId="0" applyFont="1" applyFill="1" applyBorder="1" applyAlignment="1">
      <alignment horizontal="center"/>
    </xf>
    <xf numFmtId="0" fontId="15" fillId="5" borderId="52" xfId="0" applyFont="1" applyFill="1" applyBorder="1" applyAlignment="1">
      <alignment horizontal="center"/>
    </xf>
    <xf numFmtId="0" fontId="28" fillId="0" borderId="0" xfId="0" applyFont="1"/>
    <xf numFmtId="0" fontId="14" fillId="0" borderId="34" xfId="0" applyFont="1" applyBorder="1" applyAlignment="1">
      <alignment horizontal="center"/>
    </xf>
    <xf numFmtId="0" fontId="14" fillId="0" borderId="5" xfId="0" applyFont="1" applyBorder="1" applyAlignment="1">
      <alignment horizontal="center"/>
    </xf>
    <xf numFmtId="0" fontId="14" fillId="0" borderId="25" xfId="0" applyFont="1" applyBorder="1" applyAlignment="1">
      <alignment horizontal="center"/>
    </xf>
    <xf numFmtId="0" fontId="14" fillId="0" borderId="39" xfId="0" applyFont="1" applyBorder="1" applyAlignment="1">
      <alignment horizontal="center"/>
    </xf>
    <xf numFmtId="0" fontId="3" fillId="13" borderId="47" xfId="0" applyFont="1" applyFill="1" applyBorder="1"/>
    <xf numFmtId="0" fontId="3" fillId="13" borderId="0" xfId="0" applyFont="1" applyFill="1" applyBorder="1"/>
    <xf numFmtId="0" fontId="16" fillId="5" borderId="0" xfId="0" applyFont="1" applyFill="1" applyBorder="1" applyAlignment="1">
      <alignment horizontal="center"/>
    </xf>
    <xf numFmtId="0" fontId="16" fillId="5" borderId="0" xfId="0" applyFont="1" applyFill="1" applyBorder="1" applyAlignment="1">
      <alignment horizontal="left"/>
    </xf>
    <xf numFmtId="0" fontId="3" fillId="13" borderId="30" xfId="0" applyFont="1" applyFill="1" applyBorder="1"/>
    <xf numFmtId="0" fontId="3" fillId="13" borderId="31" xfId="0" applyFont="1" applyFill="1" applyBorder="1"/>
    <xf numFmtId="0" fontId="3" fillId="13" borderId="32" xfId="0" applyFont="1" applyFill="1" applyBorder="1"/>
    <xf numFmtId="0" fontId="3" fillId="13" borderId="39" xfId="0" applyFont="1" applyFill="1" applyBorder="1"/>
    <xf numFmtId="0" fontId="2" fillId="5" borderId="24" xfId="0" applyFont="1" applyFill="1" applyBorder="1" applyAlignment="1">
      <alignment horizontal="center"/>
    </xf>
    <xf numFmtId="0" fontId="16" fillId="0" borderId="9" xfId="0" applyFont="1" applyBorder="1" applyAlignment="1">
      <alignment horizontal="right"/>
    </xf>
    <xf numFmtId="0" fontId="16" fillId="0" borderId="10" xfId="0" applyFont="1" applyBorder="1" applyAlignment="1">
      <alignment horizontal="right"/>
    </xf>
    <xf numFmtId="0" fontId="16" fillId="0" borderId="38" xfId="0" applyFont="1" applyBorder="1" applyAlignment="1">
      <alignment horizontal="right"/>
    </xf>
    <xf numFmtId="168" fontId="14" fillId="0" borderId="34" xfId="0" applyNumberFormat="1" applyFont="1" applyBorder="1" applyAlignment="1">
      <alignment horizontal="center" vertical="center"/>
    </xf>
    <xf numFmtId="1" fontId="16" fillId="0" borderId="40" xfId="0" applyNumberFormat="1" applyFont="1" applyBorder="1" applyAlignment="1">
      <alignment horizontal="right"/>
    </xf>
    <xf numFmtId="0" fontId="16" fillId="5" borderId="1" xfId="0" applyFont="1" applyFill="1" applyBorder="1" applyAlignment="1">
      <alignment horizontal="center"/>
    </xf>
    <xf numFmtId="0" fontId="16" fillId="5" borderId="18" xfId="0" applyFont="1" applyFill="1" applyBorder="1" applyAlignment="1">
      <alignment horizontal="center"/>
    </xf>
    <xf numFmtId="0" fontId="6" fillId="13" borderId="0" xfId="0" applyFont="1" applyFill="1" applyBorder="1" applyAlignment="1">
      <alignment horizontal="center"/>
    </xf>
    <xf numFmtId="0" fontId="16" fillId="13" borderId="30" xfId="0" applyFont="1" applyFill="1" applyBorder="1"/>
    <xf numFmtId="0" fontId="16" fillId="13" borderId="31" xfId="0" applyFont="1" applyFill="1" applyBorder="1"/>
    <xf numFmtId="0" fontId="16" fillId="13" borderId="32" xfId="0" applyFont="1" applyFill="1" applyBorder="1"/>
    <xf numFmtId="0" fontId="16" fillId="13" borderId="47" xfId="0" applyFont="1" applyFill="1" applyBorder="1"/>
    <xf numFmtId="0" fontId="16" fillId="13" borderId="0" xfId="0" applyFont="1" applyFill="1" applyBorder="1"/>
    <xf numFmtId="0" fontId="16" fillId="13" borderId="39" xfId="0" applyFont="1" applyFill="1" applyBorder="1"/>
    <xf numFmtId="0" fontId="16" fillId="5" borderId="1" xfId="0" applyFont="1" applyFill="1" applyBorder="1" applyAlignment="1">
      <alignment horizontal="left"/>
    </xf>
    <xf numFmtId="0" fontId="16" fillId="5" borderId="13" xfId="0" applyFont="1" applyFill="1" applyBorder="1" applyAlignment="1">
      <alignment horizontal="center"/>
    </xf>
    <xf numFmtId="0" fontId="16" fillId="5" borderId="13" xfId="0" applyFont="1" applyFill="1" applyBorder="1" applyAlignment="1">
      <alignment horizontal="left"/>
    </xf>
    <xf numFmtId="0" fontId="16" fillId="5" borderId="18" xfId="0" applyFont="1" applyFill="1" applyBorder="1" applyAlignment="1">
      <alignment horizontal="left"/>
    </xf>
    <xf numFmtId="0" fontId="16" fillId="13" borderId="40" xfId="0" applyFont="1" applyFill="1" applyBorder="1" applyAlignment="1">
      <alignment horizontal="right"/>
    </xf>
    <xf numFmtId="0" fontId="16" fillId="13" borderId="63" xfId="0" applyFont="1" applyFill="1" applyBorder="1" applyAlignment="1">
      <alignment horizontal="right"/>
    </xf>
    <xf numFmtId="0" fontId="16" fillId="13" borderId="41" xfId="0" applyFont="1" applyFill="1" applyBorder="1" applyAlignment="1">
      <alignment horizontal="right"/>
    </xf>
    <xf numFmtId="0" fontId="16" fillId="13" borderId="32" xfId="0" applyFont="1" applyFill="1" applyBorder="1" applyAlignment="1">
      <alignment horizontal="right"/>
    </xf>
    <xf numFmtId="0" fontId="16" fillId="13" borderId="20" xfId="0" applyFont="1" applyFill="1" applyBorder="1" applyAlignment="1">
      <alignment horizontal="right"/>
    </xf>
    <xf numFmtId="0" fontId="16" fillId="13" borderId="9" xfId="0" applyFont="1" applyFill="1" applyBorder="1" applyAlignment="1">
      <alignment horizontal="right"/>
    </xf>
    <xf numFmtId="0" fontId="16" fillId="13" borderId="10" xfId="0" applyFont="1" applyFill="1" applyBorder="1" applyAlignment="1">
      <alignment horizontal="right"/>
    </xf>
    <xf numFmtId="0" fontId="16" fillId="13" borderId="38" xfId="0" applyFont="1" applyFill="1" applyBorder="1" applyAlignment="1">
      <alignment horizontal="right"/>
    </xf>
    <xf numFmtId="0" fontId="6" fillId="13" borderId="47" xfId="0" applyFont="1" applyFill="1" applyBorder="1" applyAlignment="1">
      <alignment horizontal="center"/>
    </xf>
    <xf numFmtId="0" fontId="6" fillId="13" borderId="39" xfId="0" applyFont="1" applyFill="1" applyBorder="1" applyAlignment="1">
      <alignment horizontal="center"/>
    </xf>
    <xf numFmtId="1" fontId="12" fillId="0" borderId="1" xfId="0" applyNumberFormat="1" applyFont="1" applyBorder="1" applyAlignment="1">
      <alignment horizontal="right"/>
    </xf>
    <xf numFmtId="165" fontId="12" fillId="0" borderId="1" xfId="0" applyNumberFormat="1" applyFont="1" applyBorder="1"/>
    <xf numFmtId="1" fontId="12" fillId="0" borderId="33" xfId="0" applyNumberFormat="1" applyFont="1" applyBorder="1" applyAlignment="1">
      <alignment horizontal="right"/>
    </xf>
    <xf numFmtId="168" fontId="12" fillId="0" borderId="13" xfId="0" applyNumberFormat="1" applyFont="1" applyBorder="1" applyAlignment="1">
      <alignment horizontal="center" vertical="center"/>
    </xf>
    <xf numFmtId="1" fontId="12" fillId="0" borderId="13" xfId="0" applyNumberFormat="1" applyFont="1" applyBorder="1" applyAlignment="1">
      <alignment horizontal="right"/>
    </xf>
    <xf numFmtId="165" fontId="12" fillId="0" borderId="13" xfId="0" applyNumberFormat="1" applyFont="1" applyBorder="1"/>
    <xf numFmtId="1" fontId="12" fillId="0" borderId="18" xfId="0" applyNumberFormat="1" applyFont="1" applyBorder="1" applyAlignment="1">
      <alignment horizontal="right"/>
    </xf>
    <xf numFmtId="165" fontId="12" fillId="0" borderId="18" xfId="0" applyNumberFormat="1" applyFont="1" applyBorder="1"/>
    <xf numFmtId="0" fontId="16" fillId="5" borderId="20" xfId="0" applyFont="1" applyFill="1" applyBorder="1" applyAlignment="1">
      <alignment horizontal="center"/>
    </xf>
    <xf numFmtId="0" fontId="16" fillId="5" borderId="10" xfId="0" applyFont="1" applyFill="1" applyBorder="1" applyAlignment="1">
      <alignment horizontal="center"/>
    </xf>
    <xf numFmtId="0" fontId="16" fillId="5" borderId="21" xfId="0" applyFont="1" applyFill="1" applyBorder="1" applyAlignment="1">
      <alignment horizontal="center"/>
    </xf>
    <xf numFmtId="1" fontId="16" fillId="0" borderId="1" xfId="0" applyNumberFormat="1" applyFont="1" applyBorder="1" applyAlignment="1">
      <alignment horizontal="right"/>
    </xf>
    <xf numFmtId="1" fontId="16" fillId="0" borderId="33" xfId="0" applyNumberFormat="1" applyFont="1" applyBorder="1" applyAlignment="1">
      <alignment horizontal="right"/>
    </xf>
    <xf numFmtId="1" fontId="16" fillId="0" borderId="13" xfId="0" applyNumberFormat="1" applyFont="1" applyBorder="1" applyAlignment="1">
      <alignment horizontal="right"/>
    </xf>
    <xf numFmtId="1" fontId="16" fillId="0" borderId="18" xfId="0" applyNumberFormat="1" applyFont="1" applyBorder="1" applyAlignment="1">
      <alignment horizontal="right"/>
    </xf>
    <xf numFmtId="0" fontId="3" fillId="5" borderId="48" xfId="0" applyFont="1" applyFill="1" applyBorder="1" applyAlignment="1">
      <alignment horizontal="center" vertical="center"/>
    </xf>
    <xf numFmtId="0" fontId="3" fillId="5" borderId="49" xfId="0" applyFont="1" applyFill="1" applyBorder="1" applyAlignment="1">
      <alignment horizontal="center" vertical="center"/>
    </xf>
    <xf numFmtId="0" fontId="3" fillId="5" borderId="50" xfId="0" applyFont="1" applyFill="1" applyBorder="1" applyAlignment="1">
      <alignment horizontal="center" vertical="center"/>
    </xf>
    <xf numFmtId="0" fontId="16" fillId="5" borderId="0" xfId="0" applyFont="1" applyFill="1" applyBorder="1"/>
    <xf numFmtId="0" fontId="16" fillId="5" borderId="0" xfId="0" applyNumberFormat="1" applyFont="1" applyFill="1" applyBorder="1" applyAlignment="1">
      <alignment horizontal="right" vertical="center"/>
    </xf>
    <xf numFmtId="0" fontId="31" fillId="5" borderId="0" xfId="0" applyFont="1" applyFill="1" applyBorder="1" applyAlignment="1">
      <alignment horizontal="center" vertical="center"/>
    </xf>
    <xf numFmtId="1" fontId="16" fillId="5" borderId="0" xfId="0" applyNumberFormat="1" applyFont="1" applyFill="1" applyBorder="1" applyAlignment="1">
      <alignment horizontal="right"/>
    </xf>
    <xf numFmtId="0" fontId="2" fillId="0" borderId="0" xfId="0" applyFont="1" applyBorder="1"/>
    <xf numFmtId="0" fontId="3" fillId="0" borderId="0" xfId="0" applyFont="1" applyBorder="1" applyAlignment="1">
      <alignment horizontal="center"/>
    </xf>
    <xf numFmtId="17" fontId="34" fillId="0" borderId="0" xfId="0" applyNumberFormat="1" applyFont="1" applyFill="1"/>
    <xf numFmtId="0" fontId="14" fillId="0" borderId="0" xfId="0" applyFont="1" applyFill="1"/>
    <xf numFmtId="0" fontId="2" fillId="0" borderId="0" xfId="0" applyFont="1" applyFill="1" applyBorder="1"/>
    <xf numFmtId="0" fontId="34" fillId="0" borderId="1" xfId="0" applyFont="1" applyFill="1" applyBorder="1"/>
    <xf numFmtId="0" fontId="34" fillId="15" borderId="1" xfId="0" applyFont="1" applyFill="1" applyBorder="1"/>
    <xf numFmtId="0" fontId="34" fillId="6" borderId="1" xfId="0" applyFont="1" applyFill="1" applyBorder="1"/>
    <xf numFmtId="0" fontId="29" fillId="0" borderId="1" xfId="0" applyFont="1" applyFill="1" applyBorder="1"/>
    <xf numFmtId="1" fontId="29" fillId="0" borderId="1" xfId="0" applyNumberFormat="1" applyFont="1" applyBorder="1" applyAlignment="1">
      <alignment horizontal="center"/>
    </xf>
    <xf numFmtId="1" fontId="34" fillId="0" borderId="1" xfId="0" applyNumberFormat="1" applyFont="1" applyBorder="1" applyAlignment="1">
      <alignment horizontal="center"/>
    </xf>
    <xf numFmtId="1" fontId="34" fillId="0" borderId="1" xfId="0" applyNumberFormat="1" applyFont="1" applyFill="1" applyBorder="1" applyAlignment="1">
      <alignment horizontal="center"/>
    </xf>
    <xf numFmtId="0" fontId="34" fillId="0" borderId="1" xfId="0" applyFont="1" applyBorder="1" applyAlignment="1">
      <alignment horizontal="center"/>
    </xf>
    <xf numFmtId="0" fontId="29" fillId="0" borderId="1" xfId="0" applyFont="1" applyBorder="1" applyAlignment="1">
      <alignment horizontal="center"/>
    </xf>
    <xf numFmtId="0" fontId="29" fillId="0" borderId="1" xfId="0" applyFont="1" applyFill="1" applyBorder="1" applyAlignment="1">
      <alignment horizontal="center"/>
    </xf>
    <xf numFmtId="17" fontId="29" fillId="14" borderId="1" xfId="0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0" xfId="0" applyFont="1"/>
    <xf numFmtId="0" fontId="35" fillId="0" borderId="30" xfId="0" applyFont="1" applyFill="1" applyBorder="1"/>
    <xf numFmtId="0" fontId="35" fillId="0" borderId="47" xfId="0" applyFont="1" applyFill="1" applyBorder="1"/>
    <xf numFmtId="0" fontId="35" fillId="0" borderId="48" xfId="0" applyFont="1" applyFill="1" applyBorder="1"/>
    <xf numFmtId="0" fontId="2" fillId="0" borderId="31" xfId="0" applyFont="1" applyFill="1" applyBorder="1"/>
    <xf numFmtId="0" fontId="2" fillId="0" borderId="49" xfId="0" applyFont="1" applyFill="1" applyBorder="1"/>
    <xf numFmtId="17" fontId="34" fillId="0" borderId="0" xfId="0" applyNumberFormat="1" applyFont="1" applyFill="1" applyBorder="1"/>
    <xf numFmtId="17" fontId="34" fillId="0" borderId="49" xfId="0" applyNumberFormat="1" applyFont="1" applyFill="1" applyBorder="1"/>
    <xf numFmtId="0" fontId="14" fillId="0" borderId="0" xfId="0" applyFont="1" applyFill="1" applyBorder="1"/>
    <xf numFmtId="0" fontId="14" fillId="0" borderId="49" xfId="0" applyFont="1" applyFill="1" applyBorder="1"/>
    <xf numFmtId="0" fontId="28" fillId="0" borderId="31" xfId="0" applyFont="1" applyBorder="1"/>
    <xf numFmtId="0" fontId="28" fillId="0" borderId="0" xfId="0" applyFont="1" applyBorder="1"/>
    <xf numFmtId="0" fontId="28" fillId="0" borderId="49" xfId="0" applyFont="1" applyBorder="1"/>
    <xf numFmtId="0" fontId="2" fillId="0" borderId="49" xfId="0" applyFont="1" applyBorder="1"/>
    <xf numFmtId="0" fontId="2" fillId="0" borderId="32" xfId="0" applyFont="1" applyBorder="1"/>
    <xf numFmtId="0" fontId="2" fillId="0" borderId="39" xfId="0" applyFont="1" applyBorder="1"/>
    <xf numFmtId="0" fontId="2" fillId="0" borderId="50" xfId="0" applyFont="1" applyBorder="1"/>
    <xf numFmtId="0" fontId="36" fillId="0" borderId="47" xfId="0" applyFont="1" applyFill="1" applyBorder="1"/>
    <xf numFmtId="0" fontId="2" fillId="0" borderId="30" xfId="0" applyFont="1" applyBorder="1"/>
    <xf numFmtId="0" fontId="2" fillId="0" borderId="47" xfId="0" applyFont="1" applyBorder="1"/>
    <xf numFmtId="0" fontId="2" fillId="0" borderId="48" xfId="0" applyFont="1" applyBorder="1"/>
    <xf numFmtId="0" fontId="37" fillId="0" borderId="47" xfId="0" applyFont="1" applyFill="1" applyBorder="1" applyAlignment="1">
      <alignment horizontal="center"/>
    </xf>
    <xf numFmtId="0" fontId="38" fillId="16" borderId="68" xfId="0" applyFont="1" applyFill="1" applyBorder="1" applyAlignment="1">
      <alignment horizontal="center" vertical="center"/>
    </xf>
    <xf numFmtId="0" fontId="38" fillId="16" borderId="69" xfId="0" applyFont="1" applyFill="1" applyBorder="1" applyAlignment="1">
      <alignment horizontal="center" vertical="center"/>
    </xf>
    <xf numFmtId="0" fontId="38" fillId="16" borderId="69" xfId="0" applyFont="1" applyFill="1" applyBorder="1" applyAlignment="1">
      <alignment horizontal="center" vertical="center" wrapText="1"/>
    </xf>
    <xf numFmtId="0" fontId="38" fillId="16" borderId="70" xfId="0" applyFont="1" applyFill="1" applyBorder="1" applyAlignment="1">
      <alignment horizontal="center" vertical="center"/>
    </xf>
    <xf numFmtId="0" fontId="39" fillId="17" borderId="68" xfId="0" applyFont="1" applyFill="1" applyBorder="1" applyAlignment="1">
      <alignment horizontal="center" vertical="center" wrapText="1"/>
    </xf>
    <xf numFmtId="0" fontId="39" fillId="17" borderId="69" xfId="0" applyFont="1" applyFill="1" applyBorder="1" applyAlignment="1">
      <alignment horizontal="center" vertical="center" wrapText="1"/>
    </xf>
    <xf numFmtId="0" fontId="39" fillId="17" borderId="69" xfId="0" applyFont="1" applyFill="1" applyBorder="1" applyAlignment="1">
      <alignment horizontal="left" vertical="top" wrapText="1"/>
    </xf>
    <xf numFmtId="170" fontId="39" fillId="17" borderId="69" xfId="0" applyNumberFormat="1" applyFont="1" applyFill="1" applyBorder="1" applyAlignment="1">
      <alignment horizontal="center" vertical="center" wrapText="1"/>
    </xf>
    <xf numFmtId="0" fontId="39" fillId="17" borderId="70" xfId="0" applyFont="1" applyFill="1" applyBorder="1" applyAlignment="1">
      <alignment horizontal="left" vertical="top" wrapText="1"/>
    </xf>
    <xf numFmtId="0" fontId="39" fillId="0" borderId="68" xfId="0" applyFont="1" applyBorder="1" applyAlignment="1">
      <alignment horizontal="center" vertical="center" wrapText="1"/>
    </xf>
    <xf numFmtId="0" fontId="39" fillId="0" borderId="69" xfId="0" applyFont="1" applyBorder="1" applyAlignment="1">
      <alignment horizontal="center" vertical="center" wrapText="1"/>
    </xf>
    <xf numFmtId="0" fontId="39" fillId="0" borderId="69" xfId="0" applyFont="1" applyBorder="1" applyAlignment="1">
      <alignment horizontal="left" vertical="top" wrapText="1"/>
    </xf>
    <xf numFmtId="170" fontId="39" fillId="0" borderId="69" xfId="0" applyNumberFormat="1" applyFont="1" applyBorder="1" applyAlignment="1">
      <alignment horizontal="center" vertical="center" wrapText="1"/>
    </xf>
    <xf numFmtId="0" fontId="39" fillId="0" borderId="70" xfId="0" applyFont="1" applyBorder="1" applyAlignment="1">
      <alignment horizontal="left" vertical="top" wrapText="1"/>
    </xf>
    <xf numFmtId="2" fontId="39" fillId="17" borderId="69" xfId="0" applyNumberFormat="1" applyFont="1" applyFill="1" applyBorder="1" applyAlignment="1">
      <alignment horizontal="center" vertical="center" wrapText="1"/>
    </xf>
    <xf numFmtId="0" fontId="25" fillId="18" borderId="0" xfId="0" applyFont="1" applyFill="1"/>
    <xf numFmtId="0" fontId="25" fillId="19" borderId="0" xfId="0" applyFont="1" applyFill="1"/>
    <xf numFmtId="0" fontId="42" fillId="5" borderId="0" xfId="0" applyFont="1" applyFill="1" applyAlignment="1">
      <alignment horizontal="left"/>
    </xf>
    <xf numFmtId="0" fontId="43" fillId="0" borderId="0" xfId="0" applyFont="1"/>
    <xf numFmtId="0" fontId="44" fillId="5" borderId="0" xfId="0" applyFont="1" applyFill="1"/>
    <xf numFmtId="0" fontId="45" fillId="5" borderId="0" xfId="0" applyFont="1" applyFill="1"/>
    <xf numFmtId="0" fontId="43" fillId="5" borderId="0" xfId="0" applyFont="1" applyFill="1"/>
    <xf numFmtId="0" fontId="45" fillId="0" borderId="0" xfId="0" applyFont="1"/>
    <xf numFmtId="0" fontId="44" fillId="5" borderId="0" xfId="0" applyFont="1" applyFill="1" applyAlignment="1">
      <alignment horizontal="left"/>
    </xf>
    <xf numFmtId="0" fontId="45" fillId="0" borderId="0" xfId="0" applyFont="1" applyAlignment="1">
      <alignment horizontal="left"/>
    </xf>
    <xf numFmtId="0" fontId="45" fillId="5" borderId="0" xfId="0" applyFont="1" applyFill="1" applyBorder="1"/>
    <xf numFmtId="0" fontId="46" fillId="16" borderId="68" xfId="0" applyFont="1" applyFill="1" applyBorder="1" applyAlignment="1">
      <alignment horizontal="center" vertical="center"/>
    </xf>
    <xf numFmtId="0" fontId="46" fillId="16" borderId="69" xfId="0" applyFont="1" applyFill="1" applyBorder="1" applyAlignment="1">
      <alignment horizontal="center" vertical="center"/>
    </xf>
    <xf numFmtId="0" fontId="46" fillId="16" borderId="69" xfId="0" applyFont="1" applyFill="1" applyBorder="1" applyAlignment="1">
      <alignment horizontal="center" vertical="center" wrapText="1"/>
    </xf>
    <xf numFmtId="0" fontId="46" fillId="16" borderId="70" xfId="0" applyFont="1" applyFill="1" applyBorder="1" applyAlignment="1">
      <alignment horizontal="center" vertical="center"/>
    </xf>
    <xf numFmtId="0" fontId="47" fillId="0" borderId="0" xfId="0" applyFont="1"/>
    <xf numFmtId="0" fontId="48" fillId="17" borderId="68" xfId="0" applyFont="1" applyFill="1" applyBorder="1" applyAlignment="1">
      <alignment horizontal="center" vertical="center" wrapText="1"/>
    </xf>
    <xf numFmtId="0" fontId="48" fillId="17" borderId="69" xfId="0" applyFont="1" applyFill="1" applyBorder="1" applyAlignment="1">
      <alignment horizontal="left" vertical="top" wrapText="1"/>
    </xf>
    <xf numFmtId="0" fontId="48" fillId="17" borderId="69" xfId="0" applyFont="1" applyFill="1" applyBorder="1" applyAlignment="1">
      <alignment horizontal="center" vertical="center" wrapText="1"/>
    </xf>
    <xf numFmtId="170" fontId="48" fillId="0" borderId="69" xfId="0" applyNumberFormat="1" applyFont="1" applyBorder="1" applyAlignment="1">
      <alignment horizontal="center" vertical="center" wrapText="1"/>
    </xf>
    <xf numFmtId="170" fontId="48" fillId="17" borderId="69" xfId="0" applyNumberFormat="1" applyFont="1" applyFill="1" applyBorder="1" applyAlignment="1">
      <alignment horizontal="center" vertical="center" wrapText="1"/>
    </xf>
    <xf numFmtId="0" fontId="48" fillId="17" borderId="70" xfId="0" applyFont="1" applyFill="1" applyBorder="1" applyAlignment="1">
      <alignment horizontal="left" vertical="top" wrapText="1"/>
    </xf>
    <xf numFmtId="1" fontId="48" fillId="17" borderId="69" xfId="0" applyNumberFormat="1" applyFont="1" applyFill="1" applyBorder="1" applyAlignment="1">
      <alignment horizontal="center" vertical="center" wrapText="1"/>
    </xf>
    <xf numFmtId="0" fontId="48" fillId="0" borderId="68" xfId="0" applyFont="1" applyBorder="1" applyAlignment="1">
      <alignment horizontal="center" vertical="center" wrapText="1"/>
    </xf>
    <xf numFmtId="0" fontId="48" fillId="0" borderId="69" xfId="0" applyFont="1" applyBorder="1" applyAlignment="1">
      <alignment horizontal="left" vertical="top" wrapText="1"/>
    </xf>
    <xf numFmtId="0" fontId="48" fillId="0" borderId="69" xfId="0" applyFont="1" applyBorder="1" applyAlignment="1">
      <alignment horizontal="center" vertical="center" wrapText="1"/>
    </xf>
    <xf numFmtId="0" fontId="48" fillId="0" borderId="70" xfId="0" applyFont="1" applyBorder="1" applyAlignment="1">
      <alignment horizontal="left" vertical="top" wrapText="1"/>
    </xf>
    <xf numFmtId="0" fontId="2" fillId="5" borderId="47" xfId="0" applyFont="1" applyFill="1" applyBorder="1"/>
    <xf numFmtId="0" fontId="2" fillId="5" borderId="48" xfId="0" applyFont="1" applyFill="1" applyBorder="1"/>
    <xf numFmtId="0" fontId="2" fillId="5" borderId="31" xfId="0" applyFont="1" applyFill="1" applyBorder="1"/>
    <xf numFmtId="0" fontId="2" fillId="5" borderId="0" xfId="0" applyFont="1" applyFill="1" applyBorder="1"/>
    <xf numFmtId="0" fontId="2" fillId="5" borderId="49" xfId="0" applyFont="1" applyFill="1" applyBorder="1"/>
    <xf numFmtId="0" fontId="24" fillId="5" borderId="0" xfId="0" applyFont="1" applyFill="1" applyAlignment="1">
      <alignment horizontal="left" indent="1"/>
    </xf>
    <xf numFmtId="0" fontId="1" fillId="5" borderId="0" xfId="0" applyFont="1" applyFill="1"/>
    <xf numFmtId="0" fontId="50" fillId="5" borderId="13" xfId="0" applyFont="1" applyFill="1" applyBorder="1" applyAlignment="1">
      <alignment horizontal="center" vertical="center" wrapText="1" readingOrder="1"/>
    </xf>
    <xf numFmtId="0" fontId="50" fillId="5" borderId="14" xfId="0" applyFont="1" applyFill="1" applyBorder="1" applyAlignment="1">
      <alignment horizontal="center" vertical="center" wrapText="1" readingOrder="1"/>
    </xf>
    <xf numFmtId="0" fontId="51" fillId="5" borderId="0" xfId="0" applyFont="1" applyFill="1"/>
    <xf numFmtId="0" fontId="49" fillId="5" borderId="36" xfId="0" applyFont="1" applyFill="1" applyBorder="1" applyAlignment="1">
      <alignment horizontal="left" vertical="center" wrapText="1" indent="2" readingOrder="1"/>
    </xf>
    <xf numFmtId="0" fontId="52" fillId="5" borderId="1" xfId="0" applyFont="1" applyFill="1" applyBorder="1" applyAlignment="1">
      <alignment horizontal="center" vertical="center" wrapText="1" readingOrder="1"/>
    </xf>
    <xf numFmtId="0" fontId="52" fillId="5" borderId="16" xfId="0" applyFont="1" applyFill="1" applyBorder="1" applyAlignment="1">
      <alignment horizontal="center" vertical="center" wrapText="1" readingOrder="1"/>
    </xf>
    <xf numFmtId="0" fontId="49" fillId="5" borderId="37" xfId="0" applyFont="1" applyFill="1" applyBorder="1" applyAlignment="1">
      <alignment horizontal="left" vertical="center" wrapText="1" indent="2" readingOrder="1"/>
    </xf>
    <xf numFmtId="0" fontId="52" fillId="5" borderId="18" xfId="0" applyFont="1" applyFill="1" applyBorder="1" applyAlignment="1">
      <alignment horizontal="center" vertical="center" wrapText="1" readingOrder="1"/>
    </xf>
    <xf numFmtId="0" fontId="52" fillId="5" borderId="19" xfId="0" applyFont="1" applyFill="1" applyBorder="1" applyAlignment="1">
      <alignment horizontal="center" vertical="center" wrapText="1" readingOrder="1"/>
    </xf>
    <xf numFmtId="0" fontId="52" fillId="20" borderId="1" xfId="0" applyFont="1" applyFill="1" applyBorder="1" applyAlignment="1">
      <alignment horizontal="center" vertical="center" wrapText="1" readingOrder="1"/>
    </xf>
    <xf numFmtId="0" fontId="52" fillId="20" borderId="18" xfId="0" applyFont="1" applyFill="1" applyBorder="1" applyAlignment="1">
      <alignment horizontal="center" vertical="center" wrapText="1" readingOrder="1"/>
    </xf>
    <xf numFmtId="0" fontId="50" fillId="21" borderId="13" xfId="0" applyFont="1" applyFill="1" applyBorder="1" applyAlignment="1">
      <alignment horizontal="center" vertical="center" wrapText="1" readingOrder="1"/>
    </xf>
    <xf numFmtId="0" fontId="49" fillId="5" borderId="33" xfId="0" applyFont="1" applyFill="1" applyBorder="1" applyAlignment="1">
      <alignment horizontal="center" vertical="center" wrapText="1" readingOrder="1"/>
    </xf>
    <xf numFmtId="0" fontId="24" fillId="5" borderId="0" xfId="0" applyFont="1" applyFill="1" applyBorder="1" applyAlignment="1">
      <alignment horizontal="left"/>
    </xf>
    <xf numFmtId="0" fontId="2" fillId="5" borderId="32" xfId="0" applyFont="1" applyFill="1" applyBorder="1"/>
    <xf numFmtId="0" fontId="2" fillId="5" borderId="39" xfId="0" applyFont="1" applyFill="1" applyBorder="1"/>
    <xf numFmtId="0" fontId="2" fillId="5" borderId="50" xfId="0" applyFont="1" applyFill="1" applyBorder="1"/>
    <xf numFmtId="0" fontId="53" fillId="22" borderId="0" xfId="0" applyFont="1" applyFill="1"/>
    <xf numFmtId="0" fontId="55" fillId="22" borderId="0" xfId="0" applyFont="1" applyFill="1"/>
    <xf numFmtId="0" fontId="54" fillId="22" borderId="0" xfId="0" applyFont="1" applyFill="1"/>
    <xf numFmtId="0" fontId="54" fillId="22" borderId="0" xfId="0" applyFont="1" applyFill="1" applyBorder="1"/>
    <xf numFmtId="0" fontId="56" fillId="22" borderId="0" xfId="0" applyFont="1" applyFill="1" applyAlignment="1">
      <alignment horizontal="left"/>
    </xf>
    <xf numFmtId="0" fontId="3" fillId="2" borderId="15" xfId="0" applyFont="1" applyFill="1" applyBorder="1" applyAlignment="1">
      <alignment horizontal="center" vertical="center"/>
    </xf>
    <xf numFmtId="0" fontId="6" fillId="13" borderId="47" xfId="0" applyFont="1" applyFill="1" applyBorder="1" applyAlignment="1">
      <alignment horizontal="center"/>
    </xf>
    <xf numFmtId="0" fontId="6" fillId="13" borderId="39" xfId="0" applyFont="1" applyFill="1" applyBorder="1" applyAlignment="1">
      <alignment horizontal="center"/>
    </xf>
    <xf numFmtId="0" fontId="57" fillId="5" borderId="0" xfId="0" applyFont="1" applyFill="1"/>
    <xf numFmtId="0" fontId="59" fillId="5" borderId="0" xfId="0" applyFont="1" applyFill="1" applyAlignment="1">
      <alignment horizontal="left"/>
    </xf>
    <xf numFmtId="0" fontId="62" fillId="0" borderId="9" xfId="0" applyFont="1" applyBorder="1" applyAlignment="1">
      <alignment horizontal="right"/>
    </xf>
    <xf numFmtId="0" fontId="63" fillId="0" borderId="5" xfId="0" applyFont="1" applyBorder="1" applyAlignment="1">
      <alignment horizontal="center"/>
    </xf>
    <xf numFmtId="1" fontId="62" fillId="0" borderId="40" xfId="0" applyNumberFormat="1" applyFont="1" applyBorder="1" applyAlignment="1">
      <alignment horizontal="right"/>
    </xf>
    <xf numFmtId="168" fontId="63" fillId="0" borderId="34" xfId="0" applyNumberFormat="1" applyFont="1" applyBorder="1" applyAlignment="1">
      <alignment horizontal="center" vertical="center"/>
    </xf>
    <xf numFmtId="1" fontId="63" fillId="0" borderId="20" xfId="0" applyNumberFormat="1" applyFont="1" applyBorder="1" applyAlignment="1">
      <alignment horizontal="right"/>
    </xf>
    <xf numFmtId="165" fontId="63" fillId="0" borderId="35" xfId="0" applyNumberFormat="1" applyFont="1" applyBorder="1"/>
    <xf numFmtId="169" fontId="63" fillId="0" borderId="27" xfId="0" applyNumberFormat="1" applyFont="1" applyBorder="1" applyAlignment="1">
      <alignment horizontal="center"/>
    </xf>
    <xf numFmtId="1" fontId="63" fillId="0" borderId="10" xfId="0" applyNumberFormat="1" applyFont="1" applyBorder="1" applyAlignment="1">
      <alignment horizontal="right"/>
    </xf>
    <xf numFmtId="165" fontId="63" fillId="0" borderId="26" xfId="0" applyNumberFormat="1" applyFont="1" applyBorder="1"/>
    <xf numFmtId="169" fontId="63" fillId="0" borderId="45" xfId="0" applyNumberFormat="1" applyFont="1" applyBorder="1" applyAlignment="1">
      <alignment horizontal="center"/>
    </xf>
    <xf numFmtId="0" fontId="62" fillId="0" borderId="10" xfId="0" applyFont="1" applyBorder="1" applyAlignment="1">
      <alignment horizontal="right"/>
    </xf>
    <xf numFmtId="0" fontId="63" fillId="0" borderId="25" xfId="0" applyFont="1" applyBorder="1" applyAlignment="1">
      <alignment horizontal="center"/>
    </xf>
    <xf numFmtId="0" fontId="62" fillId="0" borderId="38" xfId="0" applyFont="1" applyBorder="1" applyAlignment="1">
      <alignment horizontal="right"/>
    </xf>
    <xf numFmtId="0" fontId="63" fillId="0" borderId="39" xfId="0" applyFont="1" applyBorder="1" applyAlignment="1">
      <alignment horizontal="center"/>
    </xf>
    <xf numFmtId="165" fontId="63" fillId="0" borderId="23" xfId="0" applyNumberFormat="1" applyFont="1" applyBorder="1"/>
    <xf numFmtId="1" fontId="63" fillId="0" borderId="21" xfId="0" applyNumberFormat="1" applyFont="1" applyBorder="1" applyAlignment="1">
      <alignment horizontal="right"/>
    </xf>
    <xf numFmtId="169" fontId="63" fillId="0" borderId="29" xfId="0" applyNumberFormat="1" applyFont="1" applyBorder="1" applyAlignment="1">
      <alignment horizontal="center"/>
    </xf>
    <xf numFmtId="0" fontId="3" fillId="5" borderId="0" xfId="0" applyFont="1" applyFill="1"/>
    <xf numFmtId="1" fontId="63" fillId="5" borderId="0" xfId="0" applyNumberFormat="1" applyFont="1" applyFill="1" applyAlignment="1">
      <alignment horizontal="right"/>
    </xf>
    <xf numFmtId="165" fontId="63" fillId="5" borderId="0" xfId="0" applyNumberFormat="1" applyFont="1" applyFill="1"/>
    <xf numFmtId="169" fontId="63" fillId="5" borderId="0" xfId="0" applyNumberFormat="1" applyFont="1" applyFill="1" applyAlignment="1">
      <alignment horizontal="center"/>
    </xf>
    <xf numFmtId="0" fontId="62" fillId="13" borderId="40" xfId="0" applyFont="1" applyFill="1" applyBorder="1" applyAlignment="1">
      <alignment horizontal="right"/>
    </xf>
    <xf numFmtId="0" fontId="63" fillId="0" borderId="34" xfId="0" applyFont="1" applyBorder="1" applyAlignment="1">
      <alignment horizontal="center"/>
    </xf>
    <xf numFmtId="0" fontId="62" fillId="13" borderId="20" xfId="0" applyFont="1" applyFill="1" applyBorder="1" applyAlignment="1">
      <alignment horizontal="right"/>
    </xf>
    <xf numFmtId="1" fontId="61" fillId="0" borderId="33" xfId="0" applyNumberFormat="1" applyFont="1" applyBorder="1" applyAlignment="1">
      <alignment horizontal="right"/>
    </xf>
    <xf numFmtId="168" fontId="61" fillId="0" borderId="13" xfId="0" applyNumberFormat="1" applyFont="1" applyBorder="1" applyAlignment="1">
      <alignment horizontal="center" vertical="center"/>
    </xf>
    <xf numFmtId="1" fontId="61" fillId="0" borderId="13" xfId="0" applyNumberFormat="1" applyFont="1" applyBorder="1" applyAlignment="1">
      <alignment horizontal="right"/>
    </xf>
    <xf numFmtId="165" fontId="61" fillId="0" borderId="13" xfId="0" applyNumberFormat="1" applyFont="1" applyBorder="1"/>
    <xf numFmtId="0" fontId="62" fillId="13" borderId="63" xfId="0" applyFont="1" applyFill="1" applyBorder="1" applyAlignment="1">
      <alignment horizontal="right"/>
    </xf>
    <xf numFmtId="0" fontId="62" fillId="13" borderId="9" xfId="0" applyFont="1" applyFill="1" applyBorder="1" applyAlignment="1">
      <alignment horizontal="right"/>
    </xf>
    <xf numFmtId="1" fontId="61" fillId="0" borderId="1" xfId="0" applyNumberFormat="1" applyFont="1" applyBorder="1" applyAlignment="1">
      <alignment horizontal="right"/>
    </xf>
    <xf numFmtId="165" fontId="61" fillId="0" borderId="1" xfId="0" applyNumberFormat="1" applyFont="1" applyBorder="1"/>
    <xf numFmtId="0" fontId="62" fillId="13" borderId="41" xfId="0" applyFont="1" applyFill="1" applyBorder="1" applyAlignment="1">
      <alignment horizontal="right"/>
    </xf>
    <xf numFmtId="0" fontId="62" fillId="13" borderId="10" xfId="0" applyFont="1" applyFill="1" applyBorder="1" applyAlignment="1">
      <alignment horizontal="right"/>
    </xf>
    <xf numFmtId="0" fontId="62" fillId="13" borderId="32" xfId="0" applyFont="1" applyFill="1" applyBorder="1" applyAlignment="1">
      <alignment horizontal="right"/>
    </xf>
    <xf numFmtId="0" fontId="62" fillId="13" borderId="38" xfId="0" applyFont="1" applyFill="1" applyBorder="1" applyAlignment="1">
      <alignment horizontal="right"/>
    </xf>
    <xf numFmtId="1" fontId="61" fillId="0" borderId="18" xfId="0" applyNumberFormat="1" applyFont="1" applyBorder="1" applyAlignment="1">
      <alignment horizontal="right"/>
    </xf>
    <xf numFmtId="165" fontId="61" fillId="0" borderId="18" xfId="0" applyNumberFormat="1" applyFont="1" applyBorder="1"/>
    <xf numFmtId="0" fontId="62" fillId="13" borderId="30" xfId="0" applyFont="1" applyFill="1" applyBorder="1"/>
    <xf numFmtId="0" fontId="62" fillId="5" borderId="13" xfId="0" applyFont="1" applyFill="1" applyBorder="1" applyAlignment="1">
      <alignment horizontal="center"/>
    </xf>
    <xf numFmtId="0" fontId="62" fillId="5" borderId="13" xfId="0" applyFont="1" applyFill="1" applyBorder="1" applyAlignment="1">
      <alignment horizontal="left"/>
    </xf>
    <xf numFmtId="0" fontId="62" fillId="13" borderId="47" xfId="0" applyFont="1" applyFill="1" applyBorder="1"/>
    <xf numFmtId="0" fontId="62" fillId="5" borderId="20" xfId="0" applyFont="1" applyFill="1" applyBorder="1" applyAlignment="1">
      <alignment horizontal="center"/>
    </xf>
    <xf numFmtId="1" fontId="62" fillId="0" borderId="33" xfId="0" applyNumberFormat="1" applyFont="1" applyBorder="1" applyAlignment="1">
      <alignment horizontal="right"/>
    </xf>
    <xf numFmtId="1" fontId="62" fillId="0" borderId="13" xfId="0" applyNumberFormat="1" applyFont="1" applyBorder="1" applyAlignment="1">
      <alignment horizontal="right"/>
    </xf>
    <xf numFmtId="0" fontId="62" fillId="13" borderId="31" xfId="0" applyFont="1" applyFill="1" applyBorder="1"/>
    <xf numFmtId="0" fontId="62" fillId="5" borderId="1" xfId="0" applyFont="1" applyFill="1" applyBorder="1" applyAlignment="1">
      <alignment horizontal="center"/>
    </xf>
    <xf numFmtId="0" fontId="62" fillId="5" borderId="1" xfId="0" applyFont="1" applyFill="1" applyBorder="1" applyAlignment="1">
      <alignment horizontal="left"/>
    </xf>
    <xf numFmtId="0" fontId="62" fillId="13" borderId="0" xfId="0" applyFont="1" applyFill="1"/>
    <xf numFmtId="0" fontId="62" fillId="5" borderId="10" xfId="0" applyFont="1" applyFill="1" applyBorder="1" applyAlignment="1">
      <alignment horizontal="center"/>
    </xf>
    <xf numFmtId="1" fontId="62" fillId="0" borderId="1" xfId="0" applyNumberFormat="1" applyFont="1" applyBorder="1" applyAlignment="1">
      <alignment horizontal="right"/>
    </xf>
    <xf numFmtId="0" fontId="62" fillId="13" borderId="32" xfId="0" applyFont="1" applyFill="1" applyBorder="1"/>
    <xf numFmtId="0" fontId="62" fillId="5" borderId="18" xfId="0" applyFont="1" applyFill="1" applyBorder="1" applyAlignment="1">
      <alignment horizontal="center"/>
    </xf>
    <xf numFmtId="0" fontId="62" fillId="5" borderId="18" xfId="0" applyFont="1" applyFill="1" applyBorder="1" applyAlignment="1">
      <alignment horizontal="left"/>
    </xf>
    <xf numFmtId="0" fontId="62" fillId="13" borderId="39" xfId="0" applyFont="1" applyFill="1" applyBorder="1"/>
    <xf numFmtId="0" fontId="62" fillId="5" borderId="21" xfId="0" applyFont="1" applyFill="1" applyBorder="1" applyAlignment="1">
      <alignment horizontal="center"/>
    </xf>
    <xf numFmtId="1" fontId="62" fillId="0" borderId="18" xfId="0" applyNumberFormat="1" applyFont="1" applyBorder="1" applyAlignment="1">
      <alignment horizontal="right"/>
    </xf>
    <xf numFmtId="0" fontId="3" fillId="5" borderId="0" xfId="0" applyFont="1" applyFill="1" applyAlignment="1">
      <alignment horizontal="center" vertical="center"/>
    </xf>
    <xf numFmtId="0" fontId="3" fillId="5" borderId="0" xfId="0" applyFont="1" applyFill="1" applyAlignment="1">
      <alignment horizontal="center"/>
    </xf>
    <xf numFmtId="0" fontId="62" fillId="5" borderId="0" xfId="0" applyFont="1" applyFill="1"/>
    <xf numFmtId="0" fontId="62" fillId="5" borderId="0" xfId="0" applyFont="1" applyFill="1" applyAlignment="1">
      <alignment horizontal="center"/>
    </xf>
    <xf numFmtId="0" fontId="62" fillId="5" borderId="0" xfId="0" applyFont="1" applyFill="1" applyAlignment="1">
      <alignment horizontal="left"/>
    </xf>
    <xf numFmtId="0" fontId="62" fillId="5" borderId="0" xfId="0" applyFont="1" applyFill="1" applyAlignment="1">
      <alignment horizontal="right" vertical="center"/>
    </xf>
    <xf numFmtId="0" fontId="31" fillId="5" borderId="0" xfId="0" applyFont="1" applyFill="1" applyAlignment="1">
      <alignment horizontal="center" vertical="center"/>
    </xf>
    <xf numFmtId="1" fontId="62" fillId="5" borderId="0" xfId="0" applyNumberFormat="1" applyFont="1" applyFill="1" applyAlignment="1">
      <alignment horizontal="right"/>
    </xf>
    <xf numFmtId="165" fontId="61" fillId="5" borderId="0" xfId="0" applyNumberFormat="1" applyFont="1" applyFill="1"/>
    <xf numFmtId="0" fontId="3" fillId="0" borderId="13" xfId="0" applyFont="1" applyBorder="1" applyAlignment="1">
      <alignment horizontal="center"/>
    </xf>
    <xf numFmtId="0" fontId="3" fillId="0" borderId="1" xfId="0" applyFont="1" applyBorder="1" applyAlignment="1">
      <alignment horizontal="center"/>
    </xf>
    <xf numFmtId="0" fontId="3" fillId="13" borderId="0" xfId="0" applyFont="1" applyFill="1"/>
    <xf numFmtId="0" fontId="6" fillId="13" borderId="0" xfId="0" applyFont="1" applyFill="1" applyAlignment="1">
      <alignment horizontal="center"/>
    </xf>
    <xf numFmtId="0" fontId="3" fillId="0" borderId="18" xfId="0" applyFont="1" applyBorder="1" applyAlignment="1">
      <alignment horizontal="center"/>
    </xf>
    <xf numFmtId="0" fontId="66" fillId="0" borderId="30" xfId="0" applyFont="1" applyBorder="1"/>
    <xf numFmtId="0" fontId="66" fillId="0" borderId="47" xfId="0" applyFont="1" applyBorder="1"/>
    <xf numFmtId="0" fontId="66" fillId="0" borderId="48" xfId="0" applyFont="1" applyBorder="1"/>
    <xf numFmtId="0" fontId="66" fillId="0" borderId="0" xfId="0" applyFont="1"/>
    <xf numFmtId="0" fontId="67" fillId="0" borderId="1" xfId="0" applyFont="1" applyBorder="1"/>
    <xf numFmtId="0" fontId="67" fillId="0" borderId="1" xfId="0" applyFont="1" applyBorder="1" applyAlignment="1">
      <alignment horizontal="center"/>
    </xf>
    <xf numFmtId="17" fontId="67" fillId="14" borderId="1" xfId="0" applyNumberFormat="1" applyFont="1" applyFill="1" applyBorder="1" applyAlignment="1">
      <alignment horizontal="center"/>
    </xf>
    <xf numFmtId="17" fontId="68" fillId="0" borderId="0" xfId="0" applyNumberFormat="1" applyFont="1"/>
    <xf numFmtId="17" fontId="68" fillId="0" borderId="49" xfId="0" applyNumberFormat="1" applyFont="1" applyBorder="1"/>
    <xf numFmtId="0" fontId="68" fillId="15" borderId="1" xfId="0" applyFont="1" applyFill="1" applyBorder="1"/>
    <xf numFmtId="1" fontId="67" fillId="0" borderId="1" xfId="0" applyNumberFormat="1" applyFont="1" applyBorder="1" applyAlignment="1">
      <alignment horizontal="center"/>
    </xf>
    <xf numFmtId="0" fontId="68" fillId="0" borderId="1" xfId="0" applyFont="1" applyBorder="1" applyAlignment="1">
      <alignment horizontal="center"/>
    </xf>
    <xf numFmtId="0" fontId="63" fillId="0" borderId="0" xfId="0" applyFont="1"/>
    <xf numFmtId="0" fontId="63" fillId="0" borderId="49" xfId="0" applyFont="1" applyBorder="1"/>
    <xf numFmtId="1" fontId="68" fillId="0" borderId="1" xfId="0" applyNumberFormat="1" applyFont="1" applyBorder="1" applyAlignment="1">
      <alignment horizontal="center"/>
    </xf>
    <xf numFmtId="0" fontId="68" fillId="6" borderId="1" xfId="0" applyFont="1" applyFill="1" applyBorder="1"/>
    <xf numFmtId="0" fontId="68" fillId="0" borderId="1" xfId="0" applyFont="1" applyBorder="1"/>
    <xf numFmtId="0" fontId="69" fillId="0" borderId="31" xfId="0" applyFont="1" applyBorder="1"/>
    <xf numFmtId="0" fontId="69" fillId="0" borderId="0" xfId="0" applyFont="1"/>
    <xf numFmtId="0" fontId="69" fillId="0" borderId="49" xfId="0" applyFont="1" applyBorder="1"/>
    <xf numFmtId="0" fontId="3" fillId="0" borderId="0" xfId="0" applyFont="1" applyAlignment="1">
      <alignment horizontal="center"/>
    </xf>
    <xf numFmtId="0" fontId="70" fillId="5" borderId="0" xfId="0" applyFont="1" applyFill="1" applyAlignment="1">
      <alignment horizontal="left"/>
    </xf>
    <xf numFmtId="0" fontId="72" fillId="0" borderId="0" xfId="0" applyFont="1"/>
    <xf numFmtId="0" fontId="73" fillId="0" borderId="0" xfId="0" applyFont="1"/>
    <xf numFmtId="0" fontId="75" fillId="5" borderId="0" xfId="0" applyFont="1" applyFill="1" applyAlignment="1">
      <alignment horizontal="left"/>
    </xf>
    <xf numFmtId="0" fontId="76" fillId="16" borderId="69" xfId="0" applyFont="1" applyFill="1" applyBorder="1" applyAlignment="1">
      <alignment horizontal="center" vertical="center" wrapText="1"/>
    </xf>
    <xf numFmtId="0" fontId="3" fillId="4" borderId="52" xfId="0" applyFont="1" applyFill="1" applyBorder="1" applyAlignment="1">
      <alignment horizontal="center" vertical="center"/>
    </xf>
    <xf numFmtId="0" fontId="3" fillId="4" borderId="53" xfId="0" applyFont="1" applyFill="1" applyBorder="1" applyAlignment="1">
      <alignment horizontal="center" vertical="center"/>
    </xf>
    <xf numFmtId="0" fontId="3" fillId="4" borderId="51" xfId="0" applyFont="1" applyFill="1" applyBorder="1" applyAlignment="1">
      <alignment horizontal="center" vertical="center"/>
    </xf>
    <xf numFmtId="0" fontId="22" fillId="4" borderId="51" xfId="0" applyFont="1" applyFill="1" applyBorder="1" applyAlignment="1">
      <alignment horizontal="center" vertical="center"/>
    </xf>
    <xf numFmtId="0" fontId="22" fillId="4" borderId="52" xfId="0" applyFont="1" applyFill="1" applyBorder="1" applyAlignment="1">
      <alignment horizontal="center" vertical="center"/>
    </xf>
    <xf numFmtId="0" fontId="22" fillId="4" borderId="53" xfId="0" applyFont="1" applyFill="1" applyBorder="1" applyAlignment="1">
      <alignment horizontal="center" vertical="center"/>
    </xf>
    <xf numFmtId="0" fontId="16" fillId="0" borderId="43" xfId="0" applyNumberFormat="1" applyFont="1" applyBorder="1" applyAlignment="1">
      <alignment horizontal="right" vertical="center"/>
    </xf>
    <xf numFmtId="0" fontId="16" fillId="0" borderId="15" xfId="0" applyNumberFormat="1" applyFont="1" applyBorder="1" applyAlignment="1">
      <alignment horizontal="right" vertical="center"/>
    </xf>
    <xf numFmtId="0" fontId="16" fillId="0" borderId="17" xfId="0" applyNumberFormat="1" applyFont="1" applyBorder="1" applyAlignment="1">
      <alignment horizontal="right" vertical="center"/>
    </xf>
    <xf numFmtId="166" fontId="14" fillId="0" borderId="6" xfId="0" applyNumberFormat="1" applyFont="1" applyBorder="1" applyAlignment="1">
      <alignment horizontal="center" vertical="center"/>
    </xf>
    <xf numFmtId="0" fontId="0" fillId="0" borderId="64" xfId="0" applyFont="1" applyBorder="1" applyAlignment="1">
      <alignment horizontal="center" vertical="center"/>
    </xf>
    <xf numFmtId="0" fontId="0" fillId="0" borderId="65" xfId="0" applyFont="1" applyBorder="1" applyAlignment="1">
      <alignment horizontal="center" vertical="center"/>
    </xf>
    <xf numFmtId="0" fontId="30" fillId="0" borderId="36" xfId="0" applyNumberFormat="1" applyFont="1" applyBorder="1" applyAlignment="1">
      <alignment horizontal="right" vertical="center"/>
    </xf>
    <xf numFmtId="0" fontId="30" fillId="0" borderId="37" xfId="0" applyNumberFormat="1" applyFont="1" applyBorder="1" applyAlignment="1">
      <alignment horizontal="right" vertical="center"/>
    </xf>
    <xf numFmtId="166" fontId="12" fillId="0" borderId="1" xfId="0" applyNumberFormat="1" applyFont="1" applyBorder="1" applyAlignment="1">
      <alignment horizontal="center" vertical="center"/>
    </xf>
    <xf numFmtId="0" fontId="31" fillId="0" borderId="1" xfId="0" applyFont="1" applyBorder="1" applyAlignment="1">
      <alignment horizontal="center" vertical="center"/>
    </xf>
    <xf numFmtId="0" fontId="31" fillId="0" borderId="18" xfId="0" applyFont="1" applyBorder="1" applyAlignment="1">
      <alignment horizontal="center" vertical="center"/>
    </xf>
    <xf numFmtId="0" fontId="12" fillId="8" borderId="42" xfId="0" applyFont="1" applyFill="1" applyBorder="1" applyAlignment="1">
      <alignment horizontal="center" vertical="center" wrapText="1"/>
    </xf>
    <xf numFmtId="0" fontId="0" fillId="0" borderId="23" xfId="0" applyBorder="1" applyAlignment="1">
      <alignment horizontal="center" vertical="center" wrapText="1"/>
    </xf>
    <xf numFmtId="0" fontId="12" fillId="8" borderId="18" xfId="0" applyFont="1" applyFill="1" applyBorder="1" applyAlignment="1">
      <alignment horizontal="center" vertical="center" wrapText="1"/>
    </xf>
    <xf numFmtId="0" fontId="15" fillId="8" borderId="18" xfId="0" applyFont="1" applyFill="1" applyBorder="1" applyAlignment="1">
      <alignment horizontal="center" vertical="center" wrapText="1"/>
    </xf>
    <xf numFmtId="0" fontId="15" fillId="8" borderId="19" xfId="0" applyFont="1" applyFill="1" applyBorder="1" applyAlignment="1">
      <alignment horizontal="center" vertical="center" wrapText="1"/>
    </xf>
    <xf numFmtId="164" fontId="3" fillId="9" borderId="40" xfId="0" applyNumberFormat="1" applyFont="1" applyFill="1" applyBorder="1" applyAlignment="1">
      <alignment horizontal="center" vertical="center"/>
    </xf>
    <xf numFmtId="164" fontId="3" fillId="9" borderId="34" xfId="0" applyNumberFormat="1" applyFont="1" applyFill="1" applyBorder="1" applyAlignment="1">
      <alignment horizontal="center" vertical="center"/>
    </xf>
    <xf numFmtId="0" fontId="74" fillId="0" borderId="27" xfId="0" applyFont="1" applyBorder="1" applyAlignment="1">
      <alignment horizontal="center" vertical="center"/>
    </xf>
    <xf numFmtId="0" fontId="3" fillId="8" borderId="66" xfId="0" applyFont="1" applyFill="1" applyBorder="1" applyAlignment="1">
      <alignment horizontal="center" vertical="center" wrapText="1"/>
    </xf>
    <xf numFmtId="0" fontId="0" fillId="0" borderId="8" xfId="0" applyBorder="1" applyAlignment="1">
      <alignment horizontal="center" vertical="center" wrapText="1"/>
    </xf>
    <xf numFmtId="0" fontId="3" fillId="8" borderId="63" xfId="0" applyFont="1" applyFill="1" applyBorder="1" applyAlignment="1">
      <alignment horizontal="center" vertical="center" wrapText="1"/>
    </xf>
    <xf numFmtId="0" fontId="0" fillId="0" borderId="2" xfId="0" applyBorder="1" applyAlignment="1">
      <alignment horizontal="center" vertical="center" wrapText="1"/>
    </xf>
    <xf numFmtId="0" fontId="3" fillId="8" borderId="10" xfId="0" applyFont="1" applyFill="1" applyBorder="1" applyAlignment="1">
      <alignment horizontal="center" vertical="center"/>
    </xf>
    <xf numFmtId="0" fontId="3" fillId="8" borderId="25" xfId="0" applyFont="1" applyFill="1" applyBorder="1" applyAlignment="1">
      <alignment horizontal="center" vertical="center"/>
    </xf>
    <xf numFmtId="0" fontId="0" fillId="0" borderId="28" xfId="0" applyBorder="1" applyAlignment="1">
      <alignment horizontal="center" vertical="center"/>
    </xf>
    <xf numFmtId="0" fontId="12" fillId="8" borderId="1" xfId="0" applyFont="1" applyFill="1" applyBorder="1" applyAlignment="1">
      <alignment horizontal="center" vertical="center" wrapText="1"/>
    </xf>
    <xf numFmtId="0" fontId="0" fillId="8" borderId="1" xfId="0" applyFill="1" applyBorder="1" applyAlignment="1">
      <alignment horizontal="center" vertical="center" wrapText="1"/>
    </xf>
    <xf numFmtId="0" fontId="0" fillId="8" borderId="16" xfId="0" applyFill="1" applyBorder="1" applyAlignment="1">
      <alignment horizontal="center" vertical="center" wrapText="1"/>
    </xf>
    <xf numFmtId="9" fontId="32" fillId="0" borderId="59" xfId="1" applyFont="1" applyBorder="1" applyAlignment="1">
      <alignment horizontal="center"/>
    </xf>
    <xf numFmtId="0" fontId="33" fillId="0" borderId="67" xfId="0" applyFont="1" applyBorder="1" applyAlignment="1">
      <alignment horizontal="center"/>
    </xf>
    <xf numFmtId="0" fontId="16" fillId="0" borderId="36" xfId="0" applyNumberFormat="1" applyFont="1" applyBorder="1" applyAlignment="1">
      <alignment horizontal="right" vertical="center"/>
    </xf>
    <xf numFmtId="0" fontId="16" fillId="0" borderId="37" xfId="0" applyNumberFormat="1" applyFont="1" applyBorder="1" applyAlignment="1">
      <alignment horizontal="right" vertical="center"/>
    </xf>
    <xf numFmtId="0" fontId="12" fillId="8" borderId="55" xfId="0" applyFont="1" applyFill="1" applyBorder="1" applyAlignment="1">
      <alignment horizontal="center" vertical="center" wrapText="1"/>
    </xf>
    <xf numFmtId="0" fontId="0" fillId="8" borderId="56" xfId="0" applyFill="1" applyBorder="1" applyAlignment="1">
      <alignment horizontal="center" vertical="center" wrapText="1"/>
    </xf>
    <xf numFmtId="0" fontId="12" fillId="8" borderId="56" xfId="0" applyFont="1" applyFill="1" applyBorder="1" applyAlignment="1">
      <alignment horizontal="center" vertical="center" wrapText="1"/>
    </xf>
    <xf numFmtId="0" fontId="0" fillId="8" borderId="57" xfId="0" applyFill="1" applyBorder="1" applyAlignment="1">
      <alignment horizontal="center" vertical="center" wrapText="1"/>
    </xf>
    <xf numFmtId="0" fontId="3" fillId="5" borderId="30" xfId="0" applyFont="1" applyFill="1" applyBorder="1" applyAlignment="1">
      <alignment horizontal="center" vertical="center"/>
    </xf>
    <xf numFmtId="0" fontId="3" fillId="5" borderId="31" xfId="0" applyFont="1" applyFill="1" applyBorder="1" applyAlignment="1">
      <alignment horizontal="center" vertical="center"/>
    </xf>
    <xf numFmtId="0" fontId="3" fillId="5" borderId="32" xfId="0" applyFont="1" applyFill="1" applyBorder="1" applyAlignment="1">
      <alignment horizontal="center" vertical="center"/>
    </xf>
    <xf numFmtId="0" fontId="4" fillId="0" borderId="30" xfId="0" applyFont="1" applyBorder="1" applyAlignment="1">
      <alignment horizontal="center" vertical="center" wrapText="1"/>
    </xf>
    <xf numFmtId="0" fontId="4" fillId="0" borderId="47" xfId="0" applyFont="1" applyBorder="1" applyAlignment="1">
      <alignment horizontal="center" vertical="center" wrapText="1"/>
    </xf>
    <xf numFmtId="0" fontId="4" fillId="0" borderId="46" xfId="0" applyFont="1" applyBorder="1" applyAlignment="1">
      <alignment horizontal="center" vertical="center" wrapText="1"/>
    </xf>
    <xf numFmtId="0" fontId="4" fillId="0" borderId="31" xfId="0" applyFont="1" applyBorder="1" applyAlignment="1">
      <alignment horizontal="center" vertical="center" wrapText="1"/>
    </xf>
    <xf numFmtId="0" fontId="4" fillId="0" borderId="0" xfId="0" applyFont="1" applyBorder="1" applyAlignment="1">
      <alignment horizontal="center" vertical="center" wrapText="1"/>
    </xf>
    <xf numFmtId="0" fontId="4" fillId="0" borderId="4" xfId="0" applyFont="1" applyBorder="1" applyAlignment="1">
      <alignment horizontal="center" vertical="center" wrapText="1"/>
    </xf>
    <xf numFmtId="0" fontId="12" fillId="6" borderId="10" xfId="0" applyFont="1" applyFill="1" applyBorder="1" applyAlignment="1">
      <alignment horizontal="center" vertical="center" wrapText="1"/>
    </xf>
    <xf numFmtId="0" fontId="15" fillId="6" borderId="25" xfId="0" applyFont="1" applyFill="1" applyBorder="1" applyAlignment="1">
      <alignment horizontal="center" vertical="center"/>
    </xf>
    <xf numFmtId="0" fontId="12" fillId="6" borderId="25" xfId="0" applyFont="1" applyFill="1" applyBorder="1" applyAlignment="1">
      <alignment horizontal="center" vertical="center" wrapText="1"/>
    </xf>
    <xf numFmtId="0" fontId="12" fillId="6" borderId="26" xfId="0" applyFont="1" applyFill="1" applyBorder="1" applyAlignment="1">
      <alignment horizontal="center" vertical="center" wrapText="1"/>
    </xf>
    <xf numFmtId="14" fontId="5" fillId="6" borderId="3" xfId="0" applyNumberFormat="1" applyFont="1" applyFill="1" applyBorder="1" applyAlignment="1">
      <alignment horizontal="center" vertical="center" wrapText="1"/>
    </xf>
    <xf numFmtId="0" fontId="0" fillId="6" borderId="22" xfId="0" applyFill="1" applyBorder="1" applyAlignment="1">
      <alignment horizontal="center" vertical="center" wrapText="1"/>
    </xf>
    <xf numFmtId="0" fontId="0" fillId="0" borderId="22" xfId="0" applyBorder="1" applyAlignment="1">
      <alignment horizontal="center" vertical="center" wrapText="1"/>
    </xf>
    <xf numFmtId="0" fontId="0" fillId="6" borderId="24" xfId="0" applyFill="1" applyBorder="1" applyAlignment="1">
      <alignment horizontal="center" vertical="center" wrapText="1"/>
    </xf>
    <xf numFmtId="0" fontId="0" fillId="6" borderId="0" xfId="0" applyFill="1" applyBorder="1" applyAlignment="1">
      <alignment horizontal="center" vertical="center" wrapText="1"/>
    </xf>
    <xf numFmtId="0" fontId="0" fillId="0" borderId="0" xfId="0" applyBorder="1" applyAlignment="1">
      <alignment horizontal="center" vertical="center" wrapText="1"/>
    </xf>
    <xf numFmtId="0" fontId="0" fillId="0" borderId="25" xfId="0" applyBorder="1" applyAlignment="1">
      <alignment horizontal="center" vertical="center" wrapText="1"/>
    </xf>
    <xf numFmtId="0" fontId="3" fillId="3" borderId="12" xfId="0" applyFont="1" applyFill="1" applyBorder="1" applyAlignment="1">
      <alignment horizontal="center" wrapText="1"/>
    </xf>
    <xf numFmtId="0" fontId="3" fillId="3" borderId="15" xfId="0" applyFont="1" applyFill="1" applyBorder="1" applyAlignment="1">
      <alignment horizontal="center"/>
    </xf>
    <xf numFmtId="0" fontId="3" fillId="2" borderId="15" xfId="0" applyFont="1" applyFill="1" applyBorder="1" applyAlignment="1">
      <alignment horizontal="center" vertical="center"/>
    </xf>
    <xf numFmtId="0" fontId="6" fillId="13" borderId="47" xfId="0" applyFont="1" applyFill="1" applyBorder="1" applyAlignment="1">
      <alignment horizontal="center"/>
    </xf>
    <xf numFmtId="0" fontId="6" fillId="13" borderId="0" xfId="0" applyFont="1" applyFill="1" applyBorder="1" applyAlignment="1">
      <alignment horizontal="center"/>
    </xf>
    <xf numFmtId="0" fontId="6" fillId="13" borderId="39" xfId="0" applyFont="1" applyFill="1" applyBorder="1" applyAlignment="1">
      <alignment horizontal="center"/>
    </xf>
    <xf numFmtId="0" fontId="3" fillId="6" borderId="12" xfId="0" applyFont="1" applyFill="1" applyBorder="1" applyAlignment="1">
      <alignment horizontal="center" vertical="center" wrapText="1"/>
    </xf>
    <xf numFmtId="0" fontId="3" fillId="6" borderId="15" xfId="0" applyFont="1" applyFill="1" applyBorder="1" applyAlignment="1">
      <alignment horizontal="center" vertical="center"/>
    </xf>
    <xf numFmtId="0" fontId="3" fillId="6" borderId="17" xfId="0" applyFont="1" applyFill="1" applyBorder="1" applyAlignment="1">
      <alignment horizontal="center" vertical="center"/>
    </xf>
    <xf numFmtId="0" fontId="3" fillId="7" borderId="12" xfId="0" applyFont="1" applyFill="1" applyBorder="1" applyAlignment="1">
      <alignment horizontal="center" vertical="center" wrapText="1"/>
    </xf>
    <xf numFmtId="0" fontId="3" fillId="7" borderId="15" xfId="0" applyFont="1" applyFill="1" applyBorder="1" applyAlignment="1">
      <alignment horizontal="center" vertical="center"/>
    </xf>
    <xf numFmtId="0" fontId="3" fillId="7" borderId="17" xfId="0" applyFont="1" applyFill="1" applyBorder="1" applyAlignment="1">
      <alignment horizontal="center" vertical="center"/>
    </xf>
    <xf numFmtId="0" fontId="4" fillId="0" borderId="0" xfId="0" applyFont="1" applyAlignment="1">
      <alignment horizontal="center" vertical="center" wrapText="1"/>
    </xf>
    <xf numFmtId="0" fontId="0" fillId="6" borderId="0" xfId="0" applyFill="1" applyAlignment="1">
      <alignment horizontal="center" vertical="center" wrapText="1"/>
    </xf>
    <xf numFmtId="0" fontId="0" fillId="0" borderId="0" xfId="0" applyAlignment="1">
      <alignment horizontal="center" vertical="center" wrapText="1"/>
    </xf>
    <xf numFmtId="164" fontId="3" fillId="9" borderId="40" xfId="0" applyNumberFormat="1" applyFont="1" applyFill="1" applyBorder="1" applyAlignment="1">
      <alignment horizontal="center"/>
    </xf>
    <xf numFmtId="164" fontId="3" fillId="9" borderId="34" xfId="0" applyNumberFormat="1" applyFont="1" applyFill="1" applyBorder="1" applyAlignment="1">
      <alignment horizontal="center"/>
    </xf>
    <xf numFmtId="0" fontId="0" fillId="0" borderId="27" xfId="0" applyBorder="1" applyAlignment="1">
      <alignment horizontal="center"/>
    </xf>
    <xf numFmtId="0" fontId="61" fillId="8" borderId="1" xfId="0" applyFont="1" applyFill="1" applyBorder="1" applyAlignment="1">
      <alignment horizontal="center" vertical="center" wrapText="1"/>
    </xf>
    <xf numFmtId="0" fontId="61" fillId="6" borderId="10" xfId="0" applyFont="1" applyFill="1" applyBorder="1" applyAlignment="1">
      <alignment horizontal="center" vertical="center" wrapText="1"/>
    </xf>
    <xf numFmtId="0" fontId="61" fillId="6" borderId="25" xfId="0" applyFont="1" applyFill="1" applyBorder="1" applyAlignment="1">
      <alignment horizontal="center" vertical="center" wrapText="1"/>
    </xf>
    <xf numFmtId="0" fontId="61" fillId="6" borderId="26" xfId="0" applyFont="1" applyFill="1" applyBorder="1" applyAlignment="1">
      <alignment horizontal="center" vertical="center" wrapText="1"/>
    </xf>
    <xf numFmtId="0" fontId="61" fillId="8" borderId="42" xfId="0" applyFont="1" applyFill="1" applyBorder="1" applyAlignment="1">
      <alignment horizontal="center" vertical="center" wrapText="1"/>
    </xf>
    <xf numFmtId="0" fontId="61" fillId="8" borderId="18" xfId="0" applyFont="1" applyFill="1" applyBorder="1" applyAlignment="1">
      <alignment horizontal="center" vertical="center" wrapText="1"/>
    </xf>
    <xf numFmtId="0" fontId="62" fillId="0" borderId="43" xfId="0" applyFont="1" applyBorder="1" applyAlignment="1">
      <alignment horizontal="right" vertical="center"/>
    </xf>
    <xf numFmtId="0" fontId="62" fillId="0" borderId="15" xfId="0" applyFont="1" applyBorder="1" applyAlignment="1">
      <alignment horizontal="right" vertical="center"/>
    </xf>
    <xf numFmtId="0" fontId="62" fillId="0" borderId="17" xfId="0" applyFont="1" applyBorder="1" applyAlignment="1">
      <alignment horizontal="right" vertical="center"/>
    </xf>
    <xf numFmtId="166" fontId="63" fillId="0" borderId="6" xfId="0" applyNumberFormat="1" applyFont="1" applyBorder="1" applyAlignment="1">
      <alignment horizontal="center" vertical="center"/>
    </xf>
    <xf numFmtId="0" fontId="0" fillId="0" borderId="64" xfId="0" applyBorder="1" applyAlignment="1">
      <alignment horizontal="center" vertical="center"/>
    </xf>
    <xf numFmtId="0" fontId="0" fillId="0" borderId="65" xfId="0" applyBorder="1" applyAlignment="1">
      <alignment horizontal="center" vertical="center"/>
    </xf>
    <xf numFmtId="0" fontId="64" fillId="0" borderId="36" xfId="0" applyFont="1" applyBorder="1" applyAlignment="1">
      <alignment horizontal="right" vertical="center"/>
    </xf>
    <xf numFmtId="0" fontId="64" fillId="0" borderId="37" xfId="0" applyFont="1" applyBorder="1" applyAlignment="1">
      <alignment horizontal="right" vertical="center"/>
    </xf>
    <xf numFmtId="166" fontId="61" fillId="0" borderId="1" xfId="0" applyNumberFormat="1" applyFont="1" applyBorder="1" applyAlignment="1">
      <alignment horizontal="center" vertical="center"/>
    </xf>
    <xf numFmtId="0" fontId="62" fillId="0" borderId="36" xfId="0" applyFont="1" applyBorder="1" applyAlignment="1">
      <alignment horizontal="right" vertical="center"/>
    </xf>
    <xf numFmtId="0" fontId="62" fillId="0" borderId="37" xfId="0" applyFont="1" applyBorder="1" applyAlignment="1">
      <alignment horizontal="right" vertical="center"/>
    </xf>
    <xf numFmtId="0" fontId="61" fillId="8" borderId="55" xfId="0" applyFont="1" applyFill="1" applyBorder="1" applyAlignment="1">
      <alignment horizontal="center" vertical="center" wrapText="1"/>
    </xf>
    <xf numFmtId="0" fontId="61" fillId="8" borderId="56" xfId="0" applyFont="1" applyFill="1" applyBorder="1" applyAlignment="1">
      <alignment horizontal="center" vertical="center" wrapText="1"/>
    </xf>
    <xf numFmtId="0" fontId="6" fillId="13" borderId="0" xfId="0" applyFont="1" applyFill="1" applyAlignment="1">
      <alignment horizontal="center"/>
    </xf>
    <xf numFmtId="9" fontId="65" fillId="0" borderId="59" xfId="1" applyFont="1" applyBorder="1" applyAlignment="1">
      <alignment horizontal="center"/>
    </xf>
  </cellXfs>
  <cellStyles count="482">
    <cellStyle name="Lien hypertexte" xfId="2" builtinId="8" hidden="1"/>
    <cellStyle name="Lien hypertexte" xfId="4" builtinId="8" hidden="1"/>
    <cellStyle name="Lien hypertexte" xfId="6" builtinId="8" hidden="1"/>
    <cellStyle name="Lien hypertexte" xfId="8" builtinId="8" hidden="1"/>
    <cellStyle name="Lien hypertexte" xfId="10" builtinId="8" hidden="1"/>
    <cellStyle name="Lien hypertexte" xfId="12" builtinId="8" hidden="1"/>
    <cellStyle name="Lien hypertexte" xfId="14" builtinId="8" hidden="1"/>
    <cellStyle name="Lien hypertexte" xfId="16" builtinId="8" hidden="1"/>
    <cellStyle name="Lien hypertexte" xfId="18" builtinId="8" hidden="1"/>
    <cellStyle name="Lien hypertexte" xfId="20" builtinId="8" hidden="1"/>
    <cellStyle name="Lien hypertexte" xfId="22" builtinId="8" hidden="1"/>
    <cellStyle name="Lien hypertexte" xfId="24" builtinId="8" hidden="1"/>
    <cellStyle name="Lien hypertexte" xfId="26" builtinId="8" hidden="1"/>
    <cellStyle name="Lien hypertexte" xfId="28" builtinId="8" hidden="1"/>
    <cellStyle name="Lien hypertexte" xfId="30" builtinId="8" hidden="1"/>
    <cellStyle name="Lien hypertexte" xfId="32" builtinId="8" hidden="1"/>
    <cellStyle name="Lien hypertexte" xfId="34" builtinId="8" hidden="1"/>
    <cellStyle name="Lien hypertexte" xfId="36" builtinId="8" hidden="1"/>
    <cellStyle name="Lien hypertexte" xfId="38" builtinId="8" hidden="1"/>
    <cellStyle name="Lien hypertexte" xfId="40" builtinId="8" hidden="1"/>
    <cellStyle name="Lien hypertexte" xfId="42" builtinId="8" hidden="1"/>
    <cellStyle name="Lien hypertexte" xfId="44" builtinId="8" hidden="1"/>
    <cellStyle name="Lien hypertexte" xfId="46" builtinId="8" hidden="1"/>
    <cellStyle name="Lien hypertexte" xfId="48" builtinId="8" hidden="1"/>
    <cellStyle name="Lien hypertexte" xfId="50" builtinId="8" hidden="1"/>
    <cellStyle name="Lien hypertexte" xfId="52" builtinId="8" hidden="1"/>
    <cellStyle name="Lien hypertexte" xfId="54" builtinId="8" hidden="1"/>
    <cellStyle name="Lien hypertexte" xfId="56" builtinId="8" hidden="1"/>
    <cellStyle name="Lien hypertexte" xfId="58" builtinId="8" hidden="1"/>
    <cellStyle name="Lien hypertexte" xfId="60" builtinId="8" hidden="1"/>
    <cellStyle name="Lien hypertexte" xfId="62" builtinId="8" hidden="1"/>
    <cellStyle name="Lien hypertexte" xfId="64" builtinId="8" hidden="1"/>
    <cellStyle name="Lien hypertexte" xfId="66" builtinId="8" hidden="1"/>
    <cellStyle name="Lien hypertexte" xfId="68" builtinId="8" hidden="1"/>
    <cellStyle name="Lien hypertexte" xfId="70" builtinId="8" hidden="1"/>
    <cellStyle name="Lien hypertexte" xfId="72" builtinId="8" hidden="1"/>
    <cellStyle name="Lien hypertexte" xfId="74" builtinId="8" hidden="1"/>
    <cellStyle name="Lien hypertexte" xfId="76" builtinId="8" hidden="1"/>
    <cellStyle name="Lien hypertexte" xfId="78" builtinId="8" hidden="1"/>
    <cellStyle name="Lien hypertexte" xfId="80" builtinId="8" hidden="1"/>
    <cellStyle name="Lien hypertexte" xfId="82" builtinId="8" hidden="1"/>
    <cellStyle name="Lien hypertexte" xfId="84" builtinId="8" hidden="1"/>
    <cellStyle name="Lien hypertexte" xfId="86" builtinId="8" hidden="1"/>
    <cellStyle name="Lien hypertexte" xfId="88" builtinId="8" hidden="1"/>
    <cellStyle name="Lien hypertexte" xfId="90" builtinId="8" hidden="1"/>
    <cellStyle name="Lien hypertexte" xfId="92" builtinId="8" hidden="1"/>
    <cellStyle name="Lien hypertexte" xfId="94" builtinId="8" hidden="1"/>
    <cellStyle name="Lien hypertexte" xfId="96" builtinId="8" hidden="1"/>
    <cellStyle name="Lien hypertexte" xfId="98" builtinId="8" hidden="1"/>
    <cellStyle name="Lien hypertexte" xfId="100" builtinId="8" hidden="1"/>
    <cellStyle name="Lien hypertexte" xfId="102" builtinId="8" hidden="1"/>
    <cellStyle name="Lien hypertexte" xfId="104" builtinId="8" hidden="1"/>
    <cellStyle name="Lien hypertexte" xfId="106" builtinId="8" hidden="1"/>
    <cellStyle name="Lien hypertexte" xfId="108" builtinId="8" hidden="1"/>
    <cellStyle name="Lien hypertexte" xfId="110" builtinId="8" hidden="1"/>
    <cellStyle name="Lien hypertexte" xfId="112" builtinId="8" hidden="1"/>
    <cellStyle name="Lien hypertexte" xfId="114" builtinId="8" hidden="1"/>
    <cellStyle name="Lien hypertexte" xfId="116" builtinId="8" hidden="1"/>
    <cellStyle name="Lien hypertexte" xfId="118" builtinId="8" hidden="1"/>
    <cellStyle name="Lien hypertexte" xfId="120" builtinId="8" hidden="1"/>
    <cellStyle name="Lien hypertexte" xfId="122" builtinId="8" hidden="1"/>
    <cellStyle name="Lien hypertexte" xfId="124" builtinId="8" hidden="1"/>
    <cellStyle name="Lien hypertexte" xfId="126" builtinId="8" hidden="1"/>
    <cellStyle name="Lien hypertexte" xfId="128" builtinId="8" hidden="1"/>
    <cellStyle name="Lien hypertexte" xfId="130" builtinId="8" hidden="1"/>
    <cellStyle name="Lien hypertexte" xfId="132" builtinId="8" hidden="1"/>
    <cellStyle name="Lien hypertexte" xfId="134" builtinId="8" hidden="1"/>
    <cellStyle name="Lien hypertexte" xfId="136" builtinId="8" hidden="1"/>
    <cellStyle name="Lien hypertexte" xfId="138" builtinId="8" hidden="1"/>
    <cellStyle name="Lien hypertexte" xfId="140" builtinId="8" hidden="1"/>
    <cellStyle name="Lien hypertexte" xfId="142" builtinId="8" hidden="1"/>
    <cellStyle name="Lien hypertexte" xfId="144" builtinId="8" hidden="1"/>
    <cellStyle name="Lien hypertexte" xfId="146" builtinId="8" hidden="1"/>
    <cellStyle name="Lien hypertexte" xfId="148" builtinId="8" hidden="1"/>
    <cellStyle name="Lien hypertexte" xfId="150" builtinId="8" hidden="1"/>
    <cellStyle name="Lien hypertexte" xfId="152" builtinId="8" hidden="1"/>
    <cellStyle name="Lien hypertexte" xfId="154" builtinId="8" hidden="1"/>
    <cellStyle name="Lien hypertexte" xfId="156" builtinId="8" hidden="1"/>
    <cellStyle name="Lien hypertexte" xfId="158" builtinId="8" hidden="1"/>
    <cellStyle name="Lien hypertexte" xfId="160" builtinId="8" hidden="1"/>
    <cellStyle name="Lien hypertexte" xfId="162" builtinId="8" hidden="1"/>
    <cellStyle name="Lien hypertexte" xfId="164" builtinId="8" hidden="1"/>
    <cellStyle name="Lien hypertexte" xfId="166" builtinId="8" hidden="1"/>
    <cellStyle name="Lien hypertexte" xfId="168" builtinId="8" hidden="1"/>
    <cellStyle name="Lien hypertexte" xfId="170" builtinId="8" hidden="1"/>
    <cellStyle name="Lien hypertexte" xfId="172" builtinId="8" hidden="1"/>
    <cellStyle name="Lien hypertexte" xfId="174" builtinId="8" hidden="1"/>
    <cellStyle name="Lien hypertexte" xfId="176" builtinId="8" hidden="1"/>
    <cellStyle name="Lien hypertexte" xfId="178" builtinId="8" hidden="1"/>
    <cellStyle name="Lien hypertexte" xfId="180" builtinId="8" hidden="1"/>
    <cellStyle name="Lien hypertexte" xfId="182" builtinId="8" hidden="1"/>
    <cellStyle name="Lien hypertexte" xfId="184" builtinId="8" hidden="1"/>
    <cellStyle name="Lien hypertexte" xfId="186" builtinId="8" hidden="1"/>
    <cellStyle name="Lien hypertexte" xfId="188" builtinId="8" hidden="1"/>
    <cellStyle name="Lien hypertexte" xfId="190" builtinId="8" hidden="1"/>
    <cellStyle name="Lien hypertexte" xfId="192" builtinId="8" hidden="1"/>
    <cellStyle name="Lien hypertexte" xfId="194" builtinId="8" hidden="1"/>
    <cellStyle name="Lien hypertexte" xfId="196" builtinId="8" hidden="1"/>
    <cellStyle name="Lien hypertexte" xfId="198" builtinId="8" hidden="1"/>
    <cellStyle name="Lien hypertexte" xfId="200" builtinId="8" hidden="1"/>
    <cellStyle name="Lien hypertexte" xfId="202" builtinId="8" hidden="1"/>
    <cellStyle name="Lien hypertexte" xfId="204" builtinId="8" hidden="1"/>
    <cellStyle name="Lien hypertexte" xfId="206" builtinId="8" hidden="1"/>
    <cellStyle name="Lien hypertexte" xfId="208" builtinId="8" hidden="1"/>
    <cellStyle name="Lien hypertexte" xfId="210" builtinId="8" hidden="1"/>
    <cellStyle name="Lien hypertexte" xfId="212" builtinId="8" hidden="1"/>
    <cellStyle name="Lien hypertexte" xfId="214" builtinId="8" hidden="1"/>
    <cellStyle name="Lien hypertexte" xfId="216" builtinId="8" hidden="1"/>
    <cellStyle name="Lien hypertexte" xfId="218" builtinId="8" hidden="1"/>
    <cellStyle name="Lien hypertexte" xfId="220" builtinId="8" hidden="1"/>
    <cellStyle name="Lien hypertexte" xfId="222" builtinId="8" hidden="1"/>
    <cellStyle name="Lien hypertexte" xfId="224" builtinId="8" hidden="1"/>
    <cellStyle name="Lien hypertexte" xfId="226" builtinId="8" hidden="1"/>
    <cellStyle name="Lien hypertexte" xfId="228" builtinId="8" hidden="1"/>
    <cellStyle name="Lien hypertexte" xfId="230" builtinId="8" hidden="1"/>
    <cellStyle name="Lien hypertexte" xfId="232" builtinId="8" hidden="1"/>
    <cellStyle name="Lien hypertexte" xfId="234" builtinId="8" hidden="1"/>
    <cellStyle name="Lien hypertexte" xfId="236" builtinId="8" hidden="1"/>
    <cellStyle name="Lien hypertexte" xfId="238" builtinId="8" hidden="1"/>
    <cellStyle name="Lien hypertexte" xfId="240" builtinId="8" hidden="1"/>
    <cellStyle name="Lien hypertexte" xfId="242" builtinId="8" hidden="1"/>
    <cellStyle name="Lien hypertexte" xfId="244" builtinId="8" hidden="1"/>
    <cellStyle name="Lien hypertexte" xfId="246" builtinId="8" hidden="1"/>
    <cellStyle name="Lien hypertexte" xfId="248" builtinId="8" hidden="1"/>
    <cellStyle name="Lien hypertexte" xfId="250" builtinId="8" hidden="1"/>
    <cellStyle name="Lien hypertexte" xfId="252" builtinId="8" hidden="1"/>
    <cellStyle name="Lien hypertexte" xfId="254" builtinId="8" hidden="1"/>
    <cellStyle name="Lien hypertexte" xfId="256" builtinId="8" hidden="1"/>
    <cellStyle name="Lien hypertexte" xfId="258" builtinId="8" hidden="1"/>
    <cellStyle name="Lien hypertexte" xfId="260" builtinId="8" hidden="1"/>
    <cellStyle name="Lien hypertexte" xfId="262" builtinId="8" hidden="1"/>
    <cellStyle name="Lien hypertexte" xfId="264" builtinId="8" hidden="1"/>
    <cellStyle name="Lien hypertexte" xfId="266" builtinId="8" hidden="1"/>
    <cellStyle name="Lien hypertexte" xfId="268" builtinId="8" hidden="1"/>
    <cellStyle name="Lien hypertexte" xfId="270" builtinId="8" hidden="1"/>
    <cellStyle name="Lien hypertexte" xfId="272" builtinId="8" hidden="1"/>
    <cellStyle name="Lien hypertexte" xfId="274" builtinId="8" hidden="1"/>
    <cellStyle name="Lien hypertexte" xfId="276" builtinId="8" hidden="1"/>
    <cellStyle name="Lien hypertexte" xfId="278" builtinId="8" hidden="1"/>
    <cellStyle name="Lien hypertexte" xfId="280" builtinId="8" hidden="1"/>
    <cellStyle name="Lien hypertexte" xfId="282" builtinId="8" hidden="1"/>
    <cellStyle name="Lien hypertexte" xfId="284" builtinId="8" hidden="1"/>
    <cellStyle name="Lien hypertexte" xfId="286" builtinId="8" hidden="1"/>
    <cellStyle name="Lien hypertexte" xfId="288" builtinId="8" hidden="1"/>
    <cellStyle name="Lien hypertexte" xfId="290" builtinId="8" hidden="1"/>
    <cellStyle name="Lien hypertexte" xfId="292" builtinId="8" hidden="1"/>
    <cellStyle name="Lien hypertexte" xfId="294" builtinId="8" hidden="1"/>
    <cellStyle name="Lien hypertexte" xfId="296" builtinId="8" hidden="1"/>
    <cellStyle name="Lien hypertexte" xfId="298" builtinId="8" hidden="1"/>
    <cellStyle name="Lien hypertexte" xfId="300" builtinId="8" hidden="1"/>
    <cellStyle name="Lien hypertexte" xfId="302" builtinId="8" hidden="1"/>
    <cellStyle name="Lien hypertexte" xfId="304" builtinId="8" hidden="1"/>
    <cellStyle name="Lien hypertexte" xfId="306" builtinId="8" hidden="1"/>
    <cellStyle name="Lien hypertexte" xfId="308" builtinId="8" hidden="1"/>
    <cellStyle name="Lien hypertexte" xfId="310" builtinId="8" hidden="1"/>
    <cellStyle name="Lien hypertexte" xfId="312" builtinId="8" hidden="1"/>
    <cellStyle name="Lien hypertexte" xfId="314" builtinId="8" hidden="1"/>
    <cellStyle name="Lien hypertexte" xfId="316" builtinId="8" hidden="1"/>
    <cellStyle name="Lien hypertexte" xfId="318" builtinId="8" hidden="1"/>
    <cellStyle name="Lien hypertexte" xfId="320" builtinId="8" hidden="1"/>
    <cellStyle name="Lien hypertexte" xfId="322" builtinId="8" hidden="1"/>
    <cellStyle name="Lien hypertexte" xfId="324" builtinId="8" hidden="1"/>
    <cellStyle name="Lien hypertexte" xfId="326" builtinId="8" hidden="1"/>
    <cellStyle name="Lien hypertexte" xfId="328" builtinId="8" hidden="1"/>
    <cellStyle name="Lien hypertexte" xfId="330" builtinId="8" hidden="1"/>
    <cellStyle name="Lien hypertexte" xfId="332" builtinId="8" hidden="1"/>
    <cellStyle name="Lien hypertexte" xfId="334" builtinId="8" hidden="1"/>
    <cellStyle name="Lien hypertexte" xfId="336" builtinId="8" hidden="1"/>
    <cellStyle name="Lien hypertexte" xfId="338" builtinId="8" hidden="1"/>
    <cellStyle name="Lien hypertexte" xfId="340" builtinId="8" hidden="1"/>
    <cellStyle name="Lien hypertexte" xfId="342" builtinId="8" hidden="1"/>
    <cellStyle name="Lien hypertexte" xfId="344" builtinId="8" hidden="1"/>
    <cellStyle name="Lien hypertexte" xfId="346" builtinId="8" hidden="1"/>
    <cellStyle name="Lien hypertexte" xfId="348" builtinId="8" hidden="1"/>
    <cellStyle name="Lien hypertexte" xfId="350" builtinId="8" hidden="1"/>
    <cellStyle name="Lien hypertexte" xfId="352" builtinId="8" hidden="1"/>
    <cellStyle name="Lien hypertexte" xfId="354" builtinId="8" hidden="1"/>
    <cellStyle name="Lien hypertexte" xfId="356" builtinId="8" hidden="1"/>
    <cellStyle name="Lien hypertexte" xfId="358" builtinId="8" hidden="1"/>
    <cellStyle name="Lien hypertexte" xfId="360" builtinId="8" hidden="1"/>
    <cellStyle name="Lien hypertexte" xfId="362" builtinId="8" hidden="1"/>
    <cellStyle name="Lien hypertexte" xfId="364" builtinId="8" hidden="1"/>
    <cellStyle name="Lien hypertexte" xfId="366" builtinId="8" hidden="1"/>
    <cellStyle name="Lien hypertexte" xfId="368" builtinId="8" hidden="1"/>
    <cellStyle name="Lien hypertexte" xfId="370" builtinId="8" hidden="1"/>
    <cellStyle name="Lien hypertexte" xfId="372" builtinId="8" hidden="1"/>
    <cellStyle name="Lien hypertexte" xfId="374" builtinId="8" hidden="1"/>
    <cellStyle name="Lien hypertexte" xfId="376" builtinId="8" hidden="1"/>
    <cellStyle name="Lien hypertexte" xfId="378" builtinId="8" hidden="1"/>
    <cellStyle name="Lien hypertexte" xfId="380" builtinId="8" hidden="1"/>
    <cellStyle name="Lien hypertexte" xfId="382" builtinId="8" hidden="1"/>
    <cellStyle name="Lien hypertexte" xfId="384" builtinId="8" hidden="1"/>
    <cellStyle name="Lien hypertexte" xfId="386" builtinId="8" hidden="1"/>
    <cellStyle name="Lien hypertexte" xfId="388" builtinId="8" hidden="1"/>
    <cellStyle name="Lien hypertexte" xfId="390" builtinId="8" hidden="1"/>
    <cellStyle name="Lien hypertexte" xfId="392" builtinId="8" hidden="1"/>
    <cellStyle name="Lien hypertexte" xfId="394" builtinId="8" hidden="1"/>
    <cellStyle name="Lien hypertexte" xfId="396" builtinId="8" hidden="1"/>
    <cellStyle name="Lien hypertexte" xfId="398" builtinId="8" hidden="1"/>
    <cellStyle name="Lien hypertexte" xfId="400" builtinId="8" hidden="1"/>
    <cellStyle name="Lien hypertexte" xfId="402" builtinId="8" hidden="1"/>
    <cellStyle name="Lien hypertexte" xfId="404" builtinId="8" hidden="1"/>
    <cellStyle name="Lien hypertexte" xfId="406" builtinId="8" hidden="1"/>
    <cellStyle name="Lien hypertexte" xfId="408" builtinId="8" hidden="1"/>
    <cellStyle name="Lien hypertexte" xfId="410" builtinId="8" hidden="1"/>
    <cellStyle name="Lien hypertexte" xfId="412" builtinId="8" hidden="1"/>
    <cellStyle name="Lien hypertexte" xfId="414" builtinId="8" hidden="1"/>
    <cellStyle name="Lien hypertexte" xfId="416" builtinId="8" hidden="1"/>
    <cellStyle name="Lien hypertexte" xfId="418" builtinId="8" hidden="1"/>
    <cellStyle name="Lien hypertexte" xfId="420" builtinId="8" hidden="1"/>
    <cellStyle name="Lien hypertexte" xfId="422" builtinId="8" hidden="1"/>
    <cellStyle name="Lien hypertexte" xfId="424" builtinId="8" hidden="1"/>
    <cellStyle name="Lien hypertexte" xfId="426" builtinId="8" hidden="1"/>
    <cellStyle name="Lien hypertexte" xfId="428" builtinId="8" hidden="1"/>
    <cellStyle name="Lien hypertexte" xfId="430" builtinId="8" hidden="1"/>
    <cellStyle name="Lien hypertexte" xfId="432" builtinId="8" hidden="1"/>
    <cellStyle name="Lien hypertexte" xfId="434" builtinId="8" hidden="1"/>
    <cellStyle name="Lien hypertexte" xfId="436" builtinId="8" hidden="1"/>
    <cellStyle name="Lien hypertexte" xfId="438" builtinId="8" hidden="1"/>
    <cellStyle name="Lien hypertexte" xfId="440" builtinId="8" hidden="1"/>
    <cellStyle name="Lien hypertexte" xfId="442" builtinId="8" hidden="1"/>
    <cellStyle name="Lien hypertexte" xfId="444" builtinId="8" hidden="1"/>
    <cellStyle name="Lien hypertexte" xfId="446" builtinId="8" hidden="1"/>
    <cellStyle name="Lien hypertexte" xfId="448" builtinId="8" hidden="1"/>
    <cellStyle name="Lien hypertexte visité" xfId="3" builtinId="9" hidden="1"/>
    <cellStyle name="Lien hypertexte visité" xfId="5" builtinId="9" hidden="1"/>
    <cellStyle name="Lien hypertexte visité" xfId="7" builtinId="9" hidden="1"/>
    <cellStyle name="Lien hypertexte visité" xfId="9" builtinId="9" hidden="1"/>
    <cellStyle name="Lien hypertexte visité" xfId="11" builtinId="9" hidden="1"/>
    <cellStyle name="Lien hypertexte visité" xfId="13" builtinId="9" hidden="1"/>
    <cellStyle name="Lien hypertexte visité" xfId="15" builtinId="9" hidden="1"/>
    <cellStyle name="Lien hypertexte visité" xfId="17" builtinId="9" hidden="1"/>
    <cellStyle name="Lien hypertexte visité" xfId="19" builtinId="9" hidden="1"/>
    <cellStyle name="Lien hypertexte visité" xfId="21" builtinId="9" hidden="1"/>
    <cellStyle name="Lien hypertexte visité" xfId="23" builtinId="9" hidden="1"/>
    <cellStyle name="Lien hypertexte visité" xfId="25" builtinId="9" hidden="1"/>
    <cellStyle name="Lien hypertexte visité" xfId="27" builtinId="9" hidden="1"/>
    <cellStyle name="Lien hypertexte visité" xfId="29" builtinId="9" hidden="1"/>
    <cellStyle name="Lien hypertexte visité" xfId="31" builtinId="9" hidden="1"/>
    <cellStyle name="Lien hypertexte visité" xfId="33" builtinId="9" hidden="1"/>
    <cellStyle name="Lien hypertexte visité" xfId="35" builtinId="9" hidden="1"/>
    <cellStyle name="Lien hypertexte visité" xfId="37" builtinId="9" hidden="1"/>
    <cellStyle name="Lien hypertexte visité" xfId="39" builtinId="9" hidden="1"/>
    <cellStyle name="Lien hypertexte visité" xfId="41" builtinId="9" hidden="1"/>
    <cellStyle name="Lien hypertexte visité" xfId="43" builtinId="9" hidden="1"/>
    <cellStyle name="Lien hypertexte visité" xfId="45" builtinId="9" hidden="1"/>
    <cellStyle name="Lien hypertexte visité" xfId="47" builtinId="9" hidden="1"/>
    <cellStyle name="Lien hypertexte visité" xfId="49" builtinId="9" hidden="1"/>
    <cellStyle name="Lien hypertexte visité" xfId="51" builtinId="9" hidden="1"/>
    <cellStyle name="Lien hypertexte visité" xfId="53" builtinId="9" hidden="1"/>
    <cellStyle name="Lien hypertexte visité" xfId="55" builtinId="9" hidden="1"/>
    <cellStyle name="Lien hypertexte visité" xfId="57" builtinId="9" hidden="1"/>
    <cellStyle name="Lien hypertexte visité" xfId="59" builtinId="9" hidden="1"/>
    <cellStyle name="Lien hypertexte visité" xfId="61" builtinId="9" hidden="1"/>
    <cellStyle name="Lien hypertexte visité" xfId="63" builtinId="9" hidden="1"/>
    <cellStyle name="Lien hypertexte visité" xfId="65" builtinId="9" hidden="1"/>
    <cellStyle name="Lien hypertexte visité" xfId="67" builtinId="9" hidden="1"/>
    <cellStyle name="Lien hypertexte visité" xfId="69" builtinId="9" hidden="1"/>
    <cellStyle name="Lien hypertexte visité" xfId="71" builtinId="9" hidden="1"/>
    <cellStyle name="Lien hypertexte visité" xfId="73" builtinId="9" hidden="1"/>
    <cellStyle name="Lien hypertexte visité" xfId="75" builtinId="9" hidden="1"/>
    <cellStyle name="Lien hypertexte visité" xfId="77" builtinId="9" hidden="1"/>
    <cellStyle name="Lien hypertexte visité" xfId="79" builtinId="9" hidden="1"/>
    <cellStyle name="Lien hypertexte visité" xfId="81" builtinId="9" hidden="1"/>
    <cellStyle name="Lien hypertexte visité" xfId="83" builtinId="9" hidden="1"/>
    <cellStyle name="Lien hypertexte visité" xfId="85" builtinId="9" hidden="1"/>
    <cellStyle name="Lien hypertexte visité" xfId="87" builtinId="9" hidden="1"/>
    <cellStyle name="Lien hypertexte visité" xfId="89" builtinId="9" hidden="1"/>
    <cellStyle name="Lien hypertexte visité" xfId="91" builtinId="9" hidden="1"/>
    <cellStyle name="Lien hypertexte visité" xfId="93" builtinId="9" hidden="1"/>
    <cellStyle name="Lien hypertexte visité" xfId="95" builtinId="9" hidden="1"/>
    <cellStyle name="Lien hypertexte visité" xfId="97" builtinId="9" hidden="1"/>
    <cellStyle name="Lien hypertexte visité" xfId="99" builtinId="9" hidden="1"/>
    <cellStyle name="Lien hypertexte visité" xfId="101" builtinId="9" hidden="1"/>
    <cellStyle name="Lien hypertexte visité" xfId="103" builtinId="9" hidden="1"/>
    <cellStyle name="Lien hypertexte visité" xfId="105" builtinId="9" hidden="1"/>
    <cellStyle name="Lien hypertexte visité" xfId="107" builtinId="9" hidden="1"/>
    <cellStyle name="Lien hypertexte visité" xfId="109" builtinId="9" hidden="1"/>
    <cellStyle name="Lien hypertexte visité" xfId="111" builtinId="9" hidden="1"/>
    <cellStyle name="Lien hypertexte visité" xfId="113" builtinId="9" hidden="1"/>
    <cellStyle name="Lien hypertexte visité" xfId="115" builtinId="9" hidden="1"/>
    <cellStyle name="Lien hypertexte visité" xfId="117" builtinId="9" hidden="1"/>
    <cellStyle name="Lien hypertexte visité" xfId="119" builtinId="9" hidden="1"/>
    <cellStyle name="Lien hypertexte visité" xfId="121" builtinId="9" hidden="1"/>
    <cellStyle name="Lien hypertexte visité" xfId="123" builtinId="9" hidden="1"/>
    <cellStyle name="Lien hypertexte visité" xfId="125" builtinId="9" hidden="1"/>
    <cellStyle name="Lien hypertexte visité" xfId="127" builtinId="9" hidden="1"/>
    <cellStyle name="Lien hypertexte visité" xfId="129" builtinId="9" hidden="1"/>
    <cellStyle name="Lien hypertexte visité" xfId="131" builtinId="9" hidden="1"/>
    <cellStyle name="Lien hypertexte visité" xfId="133" builtinId="9" hidden="1"/>
    <cellStyle name="Lien hypertexte visité" xfId="135" builtinId="9" hidden="1"/>
    <cellStyle name="Lien hypertexte visité" xfId="137" builtinId="9" hidden="1"/>
    <cellStyle name="Lien hypertexte visité" xfId="139" builtinId="9" hidden="1"/>
    <cellStyle name="Lien hypertexte visité" xfId="141" builtinId="9" hidden="1"/>
    <cellStyle name="Lien hypertexte visité" xfId="143" builtinId="9" hidden="1"/>
    <cellStyle name="Lien hypertexte visité" xfId="145" builtinId="9" hidden="1"/>
    <cellStyle name="Lien hypertexte visité" xfId="147" builtinId="9" hidden="1"/>
    <cellStyle name="Lien hypertexte visité" xfId="149" builtinId="9" hidden="1"/>
    <cellStyle name="Lien hypertexte visité" xfId="151" builtinId="9" hidden="1"/>
    <cellStyle name="Lien hypertexte visité" xfId="153" builtinId="9" hidden="1"/>
    <cellStyle name="Lien hypertexte visité" xfId="155" builtinId="9" hidden="1"/>
    <cellStyle name="Lien hypertexte visité" xfId="157" builtinId="9" hidden="1"/>
    <cellStyle name="Lien hypertexte visité" xfId="159" builtinId="9" hidden="1"/>
    <cellStyle name="Lien hypertexte visité" xfId="161" builtinId="9" hidden="1"/>
    <cellStyle name="Lien hypertexte visité" xfId="163" builtinId="9" hidden="1"/>
    <cellStyle name="Lien hypertexte visité" xfId="165" builtinId="9" hidden="1"/>
    <cellStyle name="Lien hypertexte visité" xfId="167" builtinId="9" hidden="1"/>
    <cellStyle name="Lien hypertexte visité" xfId="169" builtinId="9" hidden="1"/>
    <cellStyle name="Lien hypertexte visité" xfId="171" builtinId="9" hidden="1"/>
    <cellStyle name="Lien hypertexte visité" xfId="173" builtinId="9" hidden="1"/>
    <cellStyle name="Lien hypertexte visité" xfId="175" builtinId="9" hidden="1"/>
    <cellStyle name="Lien hypertexte visité" xfId="177" builtinId="9" hidden="1"/>
    <cellStyle name="Lien hypertexte visité" xfId="179" builtinId="9" hidden="1"/>
    <cellStyle name="Lien hypertexte visité" xfId="181" builtinId="9" hidden="1"/>
    <cellStyle name="Lien hypertexte visité" xfId="183" builtinId="9" hidden="1"/>
    <cellStyle name="Lien hypertexte visité" xfId="185" builtinId="9" hidden="1"/>
    <cellStyle name="Lien hypertexte visité" xfId="187" builtinId="9" hidden="1"/>
    <cellStyle name="Lien hypertexte visité" xfId="189" builtinId="9" hidden="1"/>
    <cellStyle name="Lien hypertexte visité" xfId="191" builtinId="9" hidden="1"/>
    <cellStyle name="Lien hypertexte visité" xfId="193" builtinId="9" hidden="1"/>
    <cellStyle name="Lien hypertexte visité" xfId="195" builtinId="9" hidden="1"/>
    <cellStyle name="Lien hypertexte visité" xfId="197" builtinId="9" hidden="1"/>
    <cellStyle name="Lien hypertexte visité" xfId="199" builtinId="9" hidden="1"/>
    <cellStyle name="Lien hypertexte visité" xfId="201" builtinId="9" hidden="1"/>
    <cellStyle name="Lien hypertexte visité" xfId="203" builtinId="9" hidden="1"/>
    <cellStyle name="Lien hypertexte visité" xfId="205" builtinId="9" hidden="1"/>
    <cellStyle name="Lien hypertexte visité" xfId="207" builtinId="9" hidden="1"/>
    <cellStyle name="Lien hypertexte visité" xfId="209" builtinId="9" hidden="1"/>
    <cellStyle name="Lien hypertexte visité" xfId="211" builtinId="9" hidden="1"/>
    <cellStyle name="Lien hypertexte visité" xfId="213" builtinId="9" hidden="1"/>
    <cellStyle name="Lien hypertexte visité" xfId="215" builtinId="9" hidden="1"/>
    <cellStyle name="Lien hypertexte visité" xfId="217" builtinId="9" hidden="1"/>
    <cellStyle name="Lien hypertexte visité" xfId="219" builtinId="9" hidden="1"/>
    <cellStyle name="Lien hypertexte visité" xfId="221" builtinId="9" hidden="1"/>
    <cellStyle name="Lien hypertexte visité" xfId="223" builtinId="9" hidden="1"/>
    <cellStyle name="Lien hypertexte visité" xfId="225" builtinId="9" hidden="1"/>
    <cellStyle name="Lien hypertexte visité" xfId="227" builtinId="9" hidden="1"/>
    <cellStyle name="Lien hypertexte visité" xfId="229" builtinId="9" hidden="1"/>
    <cellStyle name="Lien hypertexte visité" xfId="231" builtinId="9" hidden="1"/>
    <cellStyle name="Lien hypertexte visité" xfId="233" builtinId="9" hidden="1"/>
    <cellStyle name="Lien hypertexte visité" xfId="235" builtinId="9" hidden="1"/>
    <cellStyle name="Lien hypertexte visité" xfId="237" builtinId="9" hidden="1"/>
    <cellStyle name="Lien hypertexte visité" xfId="239" builtinId="9" hidden="1"/>
    <cellStyle name="Lien hypertexte visité" xfId="241" builtinId="9" hidden="1"/>
    <cellStyle name="Lien hypertexte visité" xfId="243" builtinId="9" hidden="1"/>
    <cellStyle name="Lien hypertexte visité" xfId="245" builtinId="9" hidden="1"/>
    <cellStyle name="Lien hypertexte visité" xfId="247" builtinId="9" hidden="1"/>
    <cellStyle name="Lien hypertexte visité" xfId="249" builtinId="9" hidden="1"/>
    <cellStyle name="Lien hypertexte visité" xfId="251" builtinId="9" hidden="1"/>
    <cellStyle name="Lien hypertexte visité" xfId="253" builtinId="9" hidden="1"/>
    <cellStyle name="Lien hypertexte visité" xfId="255" builtinId="9" hidden="1"/>
    <cellStyle name="Lien hypertexte visité" xfId="257" builtinId="9" hidden="1"/>
    <cellStyle name="Lien hypertexte visité" xfId="259" builtinId="9" hidden="1"/>
    <cellStyle name="Lien hypertexte visité" xfId="261" builtinId="9" hidden="1"/>
    <cellStyle name="Lien hypertexte visité" xfId="263" builtinId="9" hidden="1"/>
    <cellStyle name="Lien hypertexte visité" xfId="265" builtinId="9" hidden="1"/>
    <cellStyle name="Lien hypertexte visité" xfId="267" builtinId="9" hidden="1"/>
    <cellStyle name="Lien hypertexte visité" xfId="269" builtinId="9" hidden="1"/>
    <cellStyle name="Lien hypertexte visité" xfId="271" builtinId="9" hidden="1"/>
    <cellStyle name="Lien hypertexte visité" xfId="273" builtinId="9" hidden="1"/>
    <cellStyle name="Lien hypertexte visité" xfId="275" builtinId="9" hidden="1"/>
    <cellStyle name="Lien hypertexte visité" xfId="277" builtinId="9" hidden="1"/>
    <cellStyle name="Lien hypertexte visité" xfId="279" builtinId="9" hidden="1"/>
    <cellStyle name="Lien hypertexte visité" xfId="281" builtinId="9" hidden="1"/>
    <cellStyle name="Lien hypertexte visité" xfId="283" builtinId="9" hidden="1"/>
    <cellStyle name="Lien hypertexte visité" xfId="285" builtinId="9" hidden="1"/>
    <cellStyle name="Lien hypertexte visité" xfId="287" builtinId="9" hidden="1"/>
    <cellStyle name="Lien hypertexte visité" xfId="289" builtinId="9" hidden="1"/>
    <cellStyle name="Lien hypertexte visité" xfId="291" builtinId="9" hidden="1"/>
    <cellStyle name="Lien hypertexte visité" xfId="293" builtinId="9" hidden="1"/>
    <cellStyle name="Lien hypertexte visité" xfId="295" builtinId="9" hidden="1"/>
    <cellStyle name="Lien hypertexte visité" xfId="297" builtinId="9" hidden="1"/>
    <cellStyle name="Lien hypertexte visité" xfId="299" builtinId="9" hidden="1"/>
    <cellStyle name="Lien hypertexte visité" xfId="301" builtinId="9" hidden="1"/>
    <cellStyle name="Lien hypertexte visité" xfId="303" builtinId="9" hidden="1"/>
    <cellStyle name="Lien hypertexte visité" xfId="305" builtinId="9" hidden="1"/>
    <cellStyle name="Lien hypertexte visité" xfId="307" builtinId="9" hidden="1"/>
    <cellStyle name="Lien hypertexte visité" xfId="309" builtinId="9" hidden="1"/>
    <cellStyle name="Lien hypertexte visité" xfId="311" builtinId="9" hidden="1"/>
    <cellStyle name="Lien hypertexte visité" xfId="313" builtinId="9" hidden="1"/>
    <cellStyle name="Lien hypertexte visité" xfId="315" builtinId="9" hidden="1"/>
    <cellStyle name="Lien hypertexte visité" xfId="317" builtinId="9" hidden="1"/>
    <cellStyle name="Lien hypertexte visité" xfId="319" builtinId="9" hidden="1"/>
    <cellStyle name="Lien hypertexte visité" xfId="321" builtinId="9" hidden="1"/>
    <cellStyle name="Lien hypertexte visité" xfId="323" builtinId="9" hidden="1"/>
    <cellStyle name="Lien hypertexte visité" xfId="325" builtinId="9" hidden="1"/>
    <cellStyle name="Lien hypertexte visité" xfId="327" builtinId="9" hidden="1"/>
    <cellStyle name="Lien hypertexte visité" xfId="329" builtinId="9" hidden="1"/>
    <cellStyle name="Lien hypertexte visité" xfId="331" builtinId="9" hidden="1"/>
    <cellStyle name="Lien hypertexte visité" xfId="333" builtinId="9" hidden="1"/>
    <cellStyle name="Lien hypertexte visité" xfId="335" builtinId="9" hidden="1"/>
    <cellStyle name="Lien hypertexte visité" xfId="337" builtinId="9" hidden="1"/>
    <cellStyle name="Lien hypertexte visité" xfId="339" builtinId="9" hidden="1"/>
    <cellStyle name="Lien hypertexte visité" xfId="341" builtinId="9" hidden="1"/>
    <cellStyle name="Lien hypertexte visité" xfId="343" builtinId="9" hidden="1"/>
    <cellStyle name="Lien hypertexte visité" xfId="345" builtinId="9" hidden="1"/>
    <cellStyle name="Lien hypertexte visité" xfId="347" builtinId="9" hidden="1"/>
    <cellStyle name="Lien hypertexte visité" xfId="349" builtinId="9" hidden="1"/>
    <cellStyle name="Lien hypertexte visité" xfId="351" builtinId="9" hidden="1"/>
    <cellStyle name="Lien hypertexte visité" xfId="353" builtinId="9" hidden="1"/>
    <cellStyle name="Lien hypertexte visité" xfId="355" builtinId="9" hidden="1"/>
    <cellStyle name="Lien hypertexte visité" xfId="357" builtinId="9" hidden="1"/>
    <cellStyle name="Lien hypertexte visité" xfId="359" builtinId="9" hidden="1"/>
    <cellStyle name="Lien hypertexte visité" xfId="361" builtinId="9" hidden="1"/>
    <cellStyle name="Lien hypertexte visité" xfId="363" builtinId="9" hidden="1"/>
    <cellStyle name="Lien hypertexte visité" xfId="365" builtinId="9" hidden="1"/>
    <cellStyle name="Lien hypertexte visité" xfId="367" builtinId="9" hidden="1"/>
    <cellStyle name="Lien hypertexte visité" xfId="369" builtinId="9" hidden="1"/>
    <cellStyle name="Lien hypertexte visité" xfId="371" builtinId="9" hidden="1"/>
    <cellStyle name="Lien hypertexte visité" xfId="373" builtinId="9" hidden="1"/>
    <cellStyle name="Lien hypertexte visité" xfId="375" builtinId="9" hidden="1"/>
    <cellStyle name="Lien hypertexte visité" xfId="377" builtinId="9" hidden="1"/>
    <cellStyle name="Lien hypertexte visité" xfId="379" builtinId="9" hidden="1"/>
    <cellStyle name="Lien hypertexte visité" xfId="381" builtinId="9" hidden="1"/>
    <cellStyle name="Lien hypertexte visité" xfId="383" builtinId="9" hidden="1"/>
    <cellStyle name="Lien hypertexte visité" xfId="385" builtinId="9" hidden="1"/>
    <cellStyle name="Lien hypertexte visité" xfId="387" builtinId="9" hidden="1"/>
    <cellStyle name="Lien hypertexte visité" xfId="389" builtinId="9" hidden="1"/>
    <cellStyle name="Lien hypertexte visité" xfId="391" builtinId="9" hidden="1"/>
    <cellStyle name="Lien hypertexte visité" xfId="393" builtinId="9" hidden="1"/>
    <cellStyle name="Lien hypertexte visité" xfId="395" builtinId="9" hidden="1"/>
    <cellStyle name="Lien hypertexte visité" xfId="397" builtinId="9" hidden="1"/>
    <cellStyle name="Lien hypertexte visité" xfId="399" builtinId="9" hidden="1"/>
    <cellStyle name="Lien hypertexte visité" xfId="401" builtinId="9" hidden="1"/>
    <cellStyle name="Lien hypertexte visité" xfId="403" builtinId="9" hidden="1"/>
    <cellStyle name="Lien hypertexte visité" xfId="405" builtinId="9" hidden="1"/>
    <cellStyle name="Lien hypertexte visité" xfId="407" builtinId="9" hidden="1"/>
    <cellStyle name="Lien hypertexte visité" xfId="409" builtinId="9" hidden="1"/>
    <cellStyle name="Lien hypertexte visité" xfId="411" builtinId="9" hidden="1"/>
    <cellStyle name="Lien hypertexte visité" xfId="413" builtinId="9" hidden="1"/>
    <cellStyle name="Lien hypertexte visité" xfId="415" builtinId="9" hidden="1"/>
    <cellStyle name="Lien hypertexte visité" xfId="417" builtinId="9" hidden="1"/>
    <cellStyle name="Lien hypertexte visité" xfId="419" builtinId="9" hidden="1"/>
    <cellStyle name="Lien hypertexte visité" xfId="421" builtinId="9" hidden="1"/>
    <cellStyle name="Lien hypertexte visité" xfId="423" builtinId="9" hidden="1"/>
    <cellStyle name="Lien hypertexte visité" xfId="425" builtinId="9" hidden="1"/>
    <cellStyle name="Lien hypertexte visité" xfId="427" builtinId="9" hidden="1"/>
    <cellStyle name="Lien hypertexte visité" xfId="429" builtinId="9" hidden="1"/>
    <cellStyle name="Lien hypertexte visité" xfId="431" builtinId="9" hidden="1"/>
    <cellStyle name="Lien hypertexte visité" xfId="433" builtinId="9" hidden="1"/>
    <cellStyle name="Lien hypertexte visité" xfId="435" builtinId="9" hidden="1"/>
    <cellStyle name="Lien hypertexte visité" xfId="437" builtinId="9" hidden="1"/>
    <cellStyle name="Lien hypertexte visité" xfId="439" builtinId="9" hidden="1"/>
    <cellStyle name="Lien hypertexte visité" xfId="441" builtinId="9" hidden="1"/>
    <cellStyle name="Lien hypertexte visité" xfId="443" builtinId="9" hidden="1"/>
    <cellStyle name="Lien hypertexte visité" xfId="445" builtinId="9" hidden="1"/>
    <cellStyle name="Lien hypertexte visité" xfId="447" builtinId="9" hidden="1"/>
    <cellStyle name="Lien hypertexte visité" xfId="449" builtinId="9" hidden="1"/>
    <cellStyle name="Lien hypertexte visité" xfId="450" builtinId="9" hidden="1"/>
    <cellStyle name="Lien hypertexte visité" xfId="451" builtinId="9" hidden="1"/>
    <cellStyle name="Lien hypertexte visité" xfId="452" builtinId="9" hidden="1"/>
    <cellStyle name="Lien hypertexte visité" xfId="453" builtinId="9" hidden="1"/>
    <cellStyle name="Lien hypertexte visité" xfId="454" builtinId="9" hidden="1"/>
    <cellStyle name="Lien hypertexte visité" xfId="455" builtinId="9" hidden="1"/>
    <cellStyle name="Lien hypertexte visité" xfId="456" builtinId="9" hidden="1"/>
    <cellStyle name="Lien hypertexte visité" xfId="457" builtinId="9" hidden="1"/>
    <cellStyle name="Lien hypertexte visité" xfId="458" builtinId="9" hidden="1"/>
    <cellStyle name="Lien hypertexte visité" xfId="459" builtinId="9" hidden="1"/>
    <cellStyle name="Lien hypertexte visité" xfId="460" builtinId="9" hidden="1"/>
    <cellStyle name="Lien hypertexte visité" xfId="461" builtinId="9" hidden="1"/>
    <cellStyle name="Lien hypertexte visité" xfId="462" builtinId="9" hidden="1"/>
    <cellStyle name="Lien hypertexte visité" xfId="463" builtinId="9" hidden="1"/>
    <cellStyle name="Lien hypertexte visité" xfId="464" builtinId="9" hidden="1"/>
    <cellStyle name="Lien hypertexte visité" xfId="465" builtinId="9" hidden="1"/>
    <cellStyle name="Lien hypertexte visité" xfId="466" builtinId="9" hidden="1"/>
    <cellStyle name="Lien hypertexte visité" xfId="467" builtinId="9" hidden="1"/>
    <cellStyle name="Lien hypertexte visité" xfId="468" builtinId="9" hidden="1"/>
    <cellStyle name="Lien hypertexte visité" xfId="469" builtinId="9" hidden="1"/>
    <cellStyle name="Lien hypertexte visité" xfId="470" builtinId="9" hidden="1"/>
    <cellStyle name="Lien hypertexte visité" xfId="471" builtinId="9" hidden="1"/>
    <cellStyle name="Lien hypertexte visité" xfId="472" builtinId="9" hidden="1"/>
    <cellStyle name="Lien hypertexte visité" xfId="473" builtinId="9" hidden="1"/>
    <cellStyle name="Lien hypertexte visité" xfId="474" builtinId="9" hidden="1"/>
    <cellStyle name="Lien hypertexte visité" xfId="475" builtinId="9" hidden="1"/>
    <cellStyle name="Lien hypertexte visité" xfId="476" builtinId="9" hidden="1"/>
    <cellStyle name="Lien hypertexte visité" xfId="477" builtinId="9" hidden="1"/>
    <cellStyle name="Lien hypertexte visité" xfId="478" builtinId="9" hidden="1"/>
    <cellStyle name="Lien hypertexte visité" xfId="479" builtinId="9" hidden="1"/>
    <cellStyle name="Lien hypertexte visité" xfId="480" builtinId="9" hidden="1"/>
    <cellStyle name="Lien hypertexte visité" xfId="481" builtinId="9" hidden="1"/>
    <cellStyle name="Normal" xfId="0" builtinId="0"/>
    <cellStyle name="Pourcentage" xfId="1" builtinId="5"/>
  </cellStyles>
  <dxfs count="0"/>
  <tableStyles count="0" defaultTableStyle="TableStyleMedium9" defaultPivotStyle="PivotStyleLight16"/>
  <colors>
    <mruColors>
      <color rgb="FF17B175"/>
      <color rgb="FFFFFF99"/>
      <color rgb="FFFFFFCC"/>
      <color rgb="FFC4D79B"/>
      <color rgb="FFCCFFFF"/>
      <color rgb="FF95B3D7"/>
      <color rgb="FF00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'!$D$118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'!$E$118:$P$118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1EE-7345-9AEC-7A9F232EAED2}"/>
            </c:ext>
          </c:extLst>
        </c:ser>
        <c:ser>
          <c:idx val="1"/>
          <c:order val="1"/>
          <c:tx>
            <c:strRef>
              <c:f>'TABLEAU DACCCOTA à compléter '!$D$119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'!$E$119:$P$119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1EE-7345-9AEC-7A9F232EAED2}"/>
            </c:ext>
          </c:extLst>
        </c:ser>
        <c:ser>
          <c:idx val="2"/>
          <c:order val="2"/>
          <c:tx>
            <c:strRef>
              <c:f>'TABLEAU DACCCOTA à compléter '!$D$120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'!$E$120:$P$120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1EE-7345-9AEC-7A9F232EAED2}"/>
            </c:ext>
          </c:extLst>
        </c:ser>
        <c:ser>
          <c:idx val="3"/>
          <c:order val="3"/>
          <c:tx>
            <c:strRef>
              <c:f>'TABLEAU DACCCOTA à compléter '!$D$121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'!$E$121:$P$121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1EE-7345-9AEC-7A9F232EAED2}"/>
            </c:ext>
          </c:extLst>
        </c:ser>
        <c:ser>
          <c:idx val="4"/>
          <c:order val="4"/>
          <c:tx>
            <c:strRef>
              <c:f>'TABLEAU DACCCOTA à compléter '!$D$122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'!$E$122:$P$122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1EE-7345-9AEC-7A9F232EA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2349016"/>
        <c:axId val="2086108696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'!$D$123</c:f>
              <c:strCache>
                <c:ptCount val="1"/>
                <c:pt idx="0">
                  <c:v>CAPA LANCEMENT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'!$E$123:$P$123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1EE-7345-9AEC-7A9F232EAED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349016"/>
        <c:axId val="2086108696"/>
      </c:lineChart>
      <c:dateAx>
        <c:axId val="20823490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6108696"/>
        <c:crosses val="autoZero"/>
        <c:auto val="1"/>
        <c:lblOffset val="100"/>
        <c:baseTimeUnit val="months"/>
      </c:dateAx>
      <c:valAx>
        <c:axId val="208610869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23490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'!$D$192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'!$E$192:$P$192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9E1-9348-B39B-5A8C045291CF}"/>
            </c:ext>
          </c:extLst>
        </c:ser>
        <c:ser>
          <c:idx val="1"/>
          <c:order val="1"/>
          <c:tx>
            <c:strRef>
              <c:f>'TABLEAU DACCCOTA à compléter '!$D$193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'!$E$193:$P$193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9E1-9348-B39B-5A8C045291CF}"/>
            </c:ext>
          </c:extLst>
        </c:ser>
        <c:ser>
          <c:idx val="2"/>
          <c:order val="2"/>
          <c:tx>
            <c:strRef>
              <c:f>'TABLEAU DACCCOTA à compléter '!$D$194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'!$E$194:$P$194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9E1-9348-B39B-5A8C045291CF}"/>
            </c:ext>
          </c:extLst>
        </c:ser>
        <c:ser>
          <c:idx val="3"/>
          <c:order val="3"/>
          <c:tx>
            <c:strRef>
              <c:f>'TABLEAU DACCCOTA à compléter '!$D$195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'!$E$195:$P$195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9E1-9348-B39B-5A8C045291CF}"/>
            </c:ext>
          </c:extLst>
        </c:ser>
        <c:ser>
          <c:idx val="4"/>
          <c:order val="4"/>
          <c:tx>
            <c:strRef>
              <c:f>'TABLEAU DACCCOTA à compléter '!$D$196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'!$E$196:$P$196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9E1-9348-B39B-5A8C04529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7179992"/>
        <c:axId val="2087183032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'!$D$197</c:f>
              <c:strCache>
                <c:ptCount val="1"/>
                <c:pt idx="0">
                  <c:v>CAPA PEINTURE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'!$E$197:$P$197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9E1-9348-B39B-5A8C045291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179992"/>
        <c:axId val="2087183032"/>
      </c:lineChart>
      <c:dateAx>
        <c:axId val="2087179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7183032"/>
        <c:crosses val="autoZero"/>
        <c:auto val="1"/>
        <c:lblOffset val="100"/>
        <c:baseTimeUnit val="months"/>
      </c:dateAx>
      <c:valAx>
        <c:axId val="20871830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7179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'!$D$199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'!$E$199:$P$199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6B9-F04D-A284-D766AF04C4AA}"/>
            </c:ext>
          </c:extLst>
        </c:ser>
        <c:ser>
          <c:idx val="1"/>
          <c:order val="1"/>
          <c:tx>
            <c:strRef>
              <c:f>'TABLEAU DACCCOTA à compléter '!$D$200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'!$E$200:$P$200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6B9-F04D-A284-D766AF04C4AA}"/>
            </c:ext>
          </c:extLst>
        </c:ser>
        <c:ser>
          <c:idx val="2"/>
          <c:order val="2"/>
          <c:tx>
            <c:strRef>
              <c:f>'TABLEAU DACCCOTA à compléter '!$D$201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'!$E$201:$P$201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6B9-F04D-A284-D766AF04C4AA}"/>
            </c:ext>
          </c:extLst>
        </c:ser>
        <c:ser>
          <c:idx val="3"/>
          <c:order val="3"/>
          <c:tx>
            <c:strRef>
              <c:f>'TABLEAU DACCCOTA à compléter '!$D$202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'!$E$202:$P$202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6B9-F04D-A284-D766AF04C4AA}"/>
            </c:ext>
          </c:extLst>
        </c:ser>
        <c:ser>
          <c:idx val="4"/>
          <c:order val="4"/>
          <c:tx>
            <c:strRef>
              <c:f>'TABLEAU DACCCOTA à compléter '!$D$203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'!$E$203:$P$203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6B9-F04D-A284-D766AF04C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7191752"/>
        <c:axId val="2087194792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'!$D$204</c:f>
              <c:strCache>
                <c:ptCount val="1"/>
                <c:pt idx="0">
                  <c:v>CAPA MARQUAGE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'!$E$204:$P$204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6B9-F04D-A284-D766AF04C4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191752"/>
        <c:axId val="2087194792"/>
      </c:lineChart>
      <c:dateAx>
        <c:axId val="20871917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7194792"/>
        <c:crosses val="autoZero"/>
        <c:auto val="1"/>
        <c:lblOffset val="100"/>
        <c:baseTimeUnit val="months"/>
      </c:dateAx>
      <c:valAx>
        <c:axId val="20871947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71917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'!$D$213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'!$E$213:$P$213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80-2043-9645-2E867C588FB7}"/>
            </c:ext>
          </c:extLst>
        </c:ser>
        <c:ser>
          <c:idx val="1"/>
          <c:order val="1"/>
          <c:tx>
            <c:strRef>
              <c:f>'TABLEAU DACCCOTA à compléter '!$D$214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'!$E$214:$P$214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80-2043-9645-2E867C588FB7}"/>
            </c:ext>
          </c:extLst>
        </c:ser>
        <c:ser>
          <c:idx val="2"/>
          <c:order val="2"/>
          <c:tx>
            <c:strRef>
              <c:f>'TABLEAU DACCCOTA à compléter '!$D$215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'!$E$215:$P$215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80-2043-9645-2E867C588FB7}"/>
            </c:ext>
          </c:extLst>
        </c:ser>
        <c:ser>
          <c:idx val="3"/>
          <c:order val="3"/>
          <c:tx>
            <c:strRef>
              <c:f>'TABLEAU DACCCOTA à compléter '!$D$216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'!$E$216:$P$216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80-2043-9645-2E867C588FB7}"/>
            </c:ext>
          </c:extLst>
        </c:ser>
        <c:ser>
          <c:idx val="4"/>
          <c:order val="4"/>
          <c:tx>
            <c:strRef>
              <c:f>'TABLEAU DACCCOTA à compléter '!$D$217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'!$E$217:$P$217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80-2043-9645-2E867C588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4596488"/>
        <c:axId val="2084588120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'!$D$218</c:f>
              <c:strCache>
                <c:ptCount val="1"/>
                <c:pt idx="0">
                  <c:v>CAPA EMBALLAGE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'!$E$218:$P$218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80-2043-9645-2E867C588FB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596488"/>
        <c:axId val="2084588120"/>
      </c:lineChart>
      <c:dateAx>
        <c:axId val="2084596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4588120"/>
        <c:crosses val="autoZero"/>
        <c:auto val="1"/>
        <c:lblOffset val="100"/>
        <c:baseTimeUnit val="months"/>
      </c:dateAx>
      <c:valAx>
        <c:axId val="20845881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4596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'!$D$206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'!$E$206:$P$206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5EE-B244-8D5A-8B99F7BC50D7}"/>
            </c:ext>
          </c:extLst>
        </c:ser>
        <c:ser>
          <c:idx val="1"/>
          <c:order val="1"/>
          <c:tx>
            <c:strRef>
              <c:f>'TABLEAU DACCCOTA à compléter '!$D$207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'!$E$207:$P$207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5EE-B244-8D5A-8B99F7BC50D7}"/>
            </c:ext>
          </c:extLst>
        </c:ser>
        <c:ser>
          <c:idx val="2"/>
          <c:order val="2"/>
          <c:tx>
            <c:strRef>
              <c:f>'TABLEAU DACCCOTA à compléter '!$D$208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'!$E$208:$P$208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5EE-B244-8D5A-8B99F7BC50D7}"/>
            </c:ext>
          </c:extLst>
        </c:ser>
        <c:ser>
          <c:idx val="3"/>
          <c:order val="3"/>
          <c:tx>
            <c:strRef>
              <c:f>'TABLEAU DACCCOTA à compléter '!$D$209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'!$E$209:$P$209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5EE-B244-8D5A-8B99F7BC50D7}"/>
            </c:ext>
          </c:extLst>
        </c:ser>
        <c:ser>
          <c:idx val="4"/>
          <c:order val="4"/>
          <c:tx>
            <c:strRef>
              <c:f>'TABLEAU DACCCOTA à compléter '!$D$210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'!$E$210:$P$210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5EE-B244-8D5A-8B99F7BC5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6272744"/>
        <c:axId val="2086275784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'!$D$211</c:f>
              <c:strCache>
                <c:ptCount val="1"/>
                <c:pt idx="0">
                  <c:v>CAPA CONTRÔLE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'!$E$211:$P$211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5EE-B244-8D5A-8B99F7BC50D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6272744"/>
        <c:axId val="2086275784"/>
      </c:lineChart>
      <c:dateAx>
        <c:axId val="208627274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6275784"/>
        <c:crosses val="autoZero"/>
        <c:auto val="1"/>
        <c:lblOffset val="100"/>
        <c:baseTimeUnit val="months"/>
      </c:dateAx>
      <c:valAx>
        <c:axId val="20862757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627274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'TABLEAU DACCCOTA à compléter '!$D$162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'!$E$162:$P$162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FF-B44F-AE84-2E3403584D19}"/>
            </c:ext>
          </c:extLst>
        </c:ser>
        <c:ser>
          <c:idx val="3"/>
          <c:order val="3"/>
          <c:tx>
            <c:strRef>
              <c:f>'TABLEAU DACCCOTA à compléter '!$D$163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'!$E$163:$P$163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FF-B44F-AE84-2E3403584D19}"/>
            </c:ext>
          </c:extLst>
        </c:ser>
        <c:ser>
          <c:idx val="4"/>
          <c:order val="4"/>
          <c:tx>
            <c:strRef>
              <c:f>'TABLEAU DACCCOTA à compléter '!$D$164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'!$E$164:$P$164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FF-B44F-AE84-2E3403584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8853976"/>
        <c:axId val="2088857080"/>
      </c:barChart>
      <c:lineChart>
        <c:grouping val="standard"/>
        <c:varyColors val="0"/>
        <c:ser>
          <c:idx val="0"/>
          <c:order val="0"/>
          <c:tx>
            <c:strRef>
              <c:f>'TABLEAU DACCCOTA à compléter '!$D$160</c:f>
              <c:strCache>
                <c:ptCount val="1"/>
                <c:pt idx="0">
                  <c:v>F1</c:v>
                </c:pt>
              </c:strCache>
            </c:strRef>
          </c:tx>
          <c:marker>
            <c:symbol val="none"/>
          </c:marker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'!$E$160:$P$160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FBFF-B44F-AE84-2E3403584D19}"/>
            </c:ext>
          </c:extLst>
        </c:ser>
        <c:ser>
          <c:idx val="1"/>
          <c:order val="1"/>
          <c:tx>
            <c:strRef>
              <c:f>'TABLEAU DACCCOTA à compléter '!$D$161</c:f>
              <c:strCache>
                <c:ptCount val="1"/>
                <c:pt idx="0">
                  <c:v>F2</c:v>
                </c:pt>
              </c:strCache>
            </c:strRef>
          </c:tx>
          <c:marker>
            <c:symbol val="none"/>
          </c:marker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'!$E$161:$P$161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BFF-B44F-AE84-2E3403584D19}"/>
            </c:ext>
          </c:extLst>
        </c:ser>
        <c:ser>
          <c:idx val="5"/>
          <c:order val="5"/>
          <c:tx>
            <c:strRef>
              <c:f>'TABLEAU DACCCOTA à compléter '!$D$165</c:f>
              <c:strCache>
                <c:ptCount val="1"/>
                <c:pt idx="0">
                  <c:v>CAPA EMBALLAGE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'!$E$165:$P$165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FF-B44F-AE84-2E3403584D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853976"/>
        <c:axId val="2088857080"/>
      </c:lineChart>
      <c:dateAx>
        <c:axId val="20888539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8857080"/>
        <c:crosses val="autoZero"/>
        <c:auto val="1"/>
        <c:lblOffset val="100"/>
        <c:baseTimeUnit val="months"/>
      </c:dateAx>
      <c:valAx>
        <c:axId val="2088857080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20888539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'!$D$118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'!$E$118:$P$118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6C8-DE4B-A49D-FD3759085309}"/>
            </c:ext>
          </c:extLst>
        </c:ser>
        <c:ser>
          <c:idx val="1"/>
          <c:order val="1"/>
          <c:tx>
            <c:strRef>
              <c:f>'TABLEAU DACCCOTA à compléter '!$D$119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'!$E$119:$P$119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6C8-DE4B-A49D-FD3759085309}"/>
            </c:ext>
          </c:extLst>
        </c:ser>
        <c:ser>
          <c:idx val="2"/>
          <c:order val="2"/>
          <c:tx>
            <c:strRef>
              <c:f>'TABLEAU DACCCOTA à compléter '!$D$120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'!$E$120:$P$120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6C8-DE4B-A49D-FD3759085309}"/>
            </c:ext>
          </c:extLst>
        </c:ser>
        <c:ser>
          <c:idx val="3"/>
          <c:order val="3"/>
          <c:tx>
            <c:strRef>
              <c:f>'TABLEAU DACCCOTA à compléter '!$D$121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'!$E$121:$P$121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6C8-DE4B-A49D-FD3759085309}"/>
            </c:ext>
          </c:extLst>
        </c:ser>
        <c:ser>
          <c:idx val="4"/>
          <c:order val="4"/>
          <c:tx>
            <c:strRef>
              <c:f>'TABLEAU DACCCOTA à compléter '!$D$122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'!$E$122:$P$122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 formatCode="0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6C8-DE4B-A49D-FD3759085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8919272"/>
        <c:axId val="2088922312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'!$D$123</c:f>
              <c:strCache>
                <c:ptCount val="1"/>
                <c:pt idx="0">
                  <c:v>CAPA LANCEMENT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'!$E$123:$P$123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6C8-DE4B-A49D-FD375908530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919272"/>
        <c:axId val="2088922312"/>
      </c:lineChart>
      <c:dateAx>
        <c:axId val="20889192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8922312"/>
        <c:crosses val="autoZero"/>
        <c:auto val="1"/>
        <c:lblOffset val="100"/>
        <c:baseTimeUnit val="months"/>
      </c:dateAx>
      <c:valAx>
        <c:axId val="20889223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89192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'!$D$125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'!$E$125:$P$125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247-A844-84BA-C4375AA517BA}"/>
            </c:ext>
          </c:extLst>
        </c:ser>
        <c:ser>
          <c:idx val="1"/>
          <c:order val="1"/>
          <c:tx>
            <c:strRef>
              <c:f>'TABLEAU DACCCOTA à compléter '!$D$126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'!$E$126:$P$126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247-A844-84BA-C4375AA517BA}"/>
            </c:ext>
          </c:extLst>
        </c:ser>
        <c:ser>
          <c:idx val="2"/>
          <c:order val="2"/>
          <c:tx>
            <c:strRef>
              <c:f>'TABLEAU DACCCOTA à compléter '!$D$127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'!$E$127:$P$127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247-A844-84BA-C4375AA517BA}"/>
            </c:ext>
          </c:extLst>
        </c:ser>
        <c:ser>
          <c:idx val="3"/>
          <c:order val="3"/>
          <c:tx>
            <c:strRef>
              <c:f>'TABLEAU DACCCOTA à compléter '!$D$128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'!$E$128:$P$128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247-A844-84BA-C4375AA517BA}"/>
            </c:ext>
          </c:extLst>
        </c:ser>
        <c:ser>
          <c:idx val="4"/>
          <c:order val="4"/>
          <c:tx>
            <c:strRef>
              <c:f>'TABLEAU DACCCOTA à compléter '!$D$129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'!$E$129:$P$129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247-A844-84BA-C4375AA51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7866184"/>
        <c:axId val="2087869224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'!$D$130</c:f>
              <c:strCache>
                <c:ptCount val="1"/>
                <c:pt idx="0">
                  <c:v>CAPA CND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'!$E$130:$P$130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247-A844-84BA-C4375AA517B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866184"/>
        <c:axId val="2087869224"/>
      </c:lineChart>
      <c:dateAx>
        <c:axId val="20878661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7869224"/>
        <c:crosses val="autoZero"/>
        <c:auto val="1"/>
        <c:lblOffset val="100"/>
        <c:baseTimeUnit val="months"/>
      </c:dateAx>
      <c:valAx>
        <c:axId val="20878692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78661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'!$D$132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'!$E$132:$P$132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735-1847-8B6D-A1D8DD388F0E}"/>
            </c:ext>
          </c:extLst>
        </c:ser>
        <c:ser>
          <c:idx val="1"/>
          <c:order val="1"/>
          <c:tx>
            <c:strRef>
              <c:f>'TABLEAU DACCCOTA à compléter '!$D$133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'!$E$133:$P$133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735-1847-8B6D-A1D8DD388F0E}"/>
            </c:ext>
          </c:extLst>
        </c:ser>
        <c:ser>
          <c:idx val="2"/>
          <c:order val="2"/>
          <c:tx>
            <c:strRef>
              <c:f>'TABLEAU DACCCOTA à compléter '!$D$134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'!$E$134:$P$134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735-1847-8B6D-A1D8DD388F0E}"/>
            </c:ext>
          </c:extLst>
        </c:ser>
        <c:ser>
          <c:idx val="3"/>
          <c:order val="3"/>
          <c:tx>
            <c:strRef>
              <c:f>'TABLEAU DACCCOTA à compléter '!$D$135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'!$E$135:$P$135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735-1847-8B6D-A1D8DD388F0E}"/>
            </c:ext>
          </c:extLst>
        </c:ser>
        <c:ser>
          <c:idx val="4"/>
          <c:order val="4"/>
          <c:tx>
            <c:strRef>
              <c:f>'TABLEAU DACCCOTA à compléter '!$D$136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'!$E$136:$P$136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735-1847-8B6D-A1D8DD388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8928680"/>
        <c:axId val="2087926888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'!$D$137</c:f>
              <c:strCache>
                <c:ptCount val="1"/>
                <c:pt idx="0">
                  <c:v>CAPA ANODISATION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'!$E$137:$P$137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735-1847-8B6D-A1D8DD388F0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928680"/>
        <c:axId val="2087926888"/>
      </c:lineChart>
      <c:dateAx>
        <c:axId val="20889286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7926888"/>
        <c:crosses val="autoZero"/>
        <c:auto val="1"/>
        <c:lblOffset val="100"/>
        <c:baseTimeUnit val="months"/>
      </c:dateAx>
      <c:valAx>
        <c:axId val="20879268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89286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5506900724306E-2"/>
          <c:y val="8.7962962962962896E-2"/>
          <c:w val="0.88964540623958699"/>
          <c:h val="0.5994732429279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'!$D$139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'!$E$139:$P$139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3EC-4E45-A801-BE6D8D41BE63}"/>
            </c:ext>
          </c:extLst>
        </c:ser>
        <c:ser>
          <c:idx val="1"/>
          <c:order val="1"/>
          <c:tx>
            <c:strRef>
              <c:f>'TABLEAU DACCCOTA à compléter '!$D$140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'!$E$140:$P$140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3EC-4E45-A801-BE6D8D41BE63}"/>
            </c:ext>
          </c:extLst>
        </c:ser>
        <c:ser>
          <c:idx val="2"/>
          <c:order val="2"/>
          <c:tx>
            <c:strRef>
              <c:f>'TABLEAU DACCCOTA à compléter '!$D$141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'!$E$141:$P$141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3EC-4E45-A801-BE6D8D41BE63}"/>
            </c:ext>
          </c:extLst>
        </c:ser>
        <c:ser>
          <c:idx val="3"/>
          <c:order val="3"/>
          <c:tx>
            <c:strRef>
              <c:f>'TABLEAU DACCCOTA à compléter '!$D$142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'!$E$142:$P$142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3EC-4E45-A801-BE6D8D41BE63}"/>
            </c:ext>
          </c:extLst>
        </c:ser>
        <c:ser>
          <c:idx val="4"/>
          <c:order val="4"/>
          <c:tx>
            <c:strRef>
              <c:f>'TABLEAU DACCCOTA à compléter '!$D$143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'!$E$143:$P$143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3EC-4E45-A801-BE6D8D4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7950440"/>
        <c:axId val="2087953480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'!$D$144</c:f>
              <c:strCache>
                <c:ptCount val="1"/>
                <c:pt idx="0">
                  <c:v>CAPA PEINTURE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'!$E$144:$P$144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3EC-4E45-A801-BE6D8D41BE6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950440"/>
        <c:axId val="2087953480"/>
      </c:lineChart>
      <c:dateAx>
        <c:axId val="20879504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7953480"/>
        <c:crosses val="autoZero"/>
        <c:auto val="1"/>
        <c:lblOffset val="100"/>
        <c:baseTimeUnit val="months"/>
      </c:dateAx>
      <c:valAx>
        <c:axId val="20879534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79504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'!$D$146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'!$E$146:$P$146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0C-714E-9D5A-B223287E87ED}"/>
            </c:ext>
          </c:extLst>
        </c:ser>
        <c:ser>
          <c:idx val="1"/>
          <c:order val="1"/>
          <c:tx>
            <c:strRef>
              <c:f>'TABLEAU DACCCOTA à compléter '!$D$147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'!$E$147:$P$147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0C-714E-9D5A-B223287E87ED}"/>
            </c:ext>
          </c:extLst>
        </c:ser>
        <c:ser>
          <c:idx val="2"/>
          <c:order val="2"/>
          <c:tx>
            <c:strRef>
              <c:f>'TABLEAU DACCCOTA à compléter '!$D$148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'!$E$148:$P$148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0C-714E-9D5A-B223287E87ED}"/>
            </c:ext>
          </c:extLst>
        </c:ser>
        <c:ser>
          <c:idx val="3"/>
          <c:order val="3"/>
          <c:tx>
            <c:strRef>
              <c:f>'TABLEAU DACCCOTA à compléter '!$D$149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'!$E$149:$P$149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0C-714E-9D5A-B223287E87ED}"/>
            </c:ext>
          </c:extLst>
        </c:ser>
        <c:ser>
          <c:idx val="4"/>
          <c:order val="4"/>
          <c:tx>
            <c:strRef>
              <c:f>'TABLEAU DACCCOTA à compléter '!$D$150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'!$E$150:$P$150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0C-714E-9D5A-B223287E8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7280152"/>
        <c:axId val="2087283192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'!$D$151</c:f>
              <c:strCache>
                <c:ptCount val="1"/>
                <c:pt idx="0">
                  <c:v>CAPA MARQUAGE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'!$E$151:$P$151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0C-714E-9D5A-B223287E87E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280152"/>
        <c:axId val="2087283192"/>
      </c:lineChart>
      <c:dateAx>
        <c:axId val="20872801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7283192"/>
        <c:crosses val="autoZero"/>
        <c:auto val="1"/>
        <c:lblOffset val="100"/>
        <c:baseTimeUnit val="months"/>
      </c:dateAx>
      <c:valAx>
        <c:axId val="208728319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72801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'!$D$125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'!$E$125:$P$125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23E-F34D-A829-CE6CDE0AF7BC}"/>
            </c:ext>
          </c:extLst>
        </c:ser>
        <c:ser>
          <c:idx val="1"/>
          <c:order val="1"/>
          <c:tx>
            <c:strRef>
              <c:f>'TABLEAU DACCCOTA à compléter '!$D$126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'!$E$126:$P$126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23E-F34D-A829-CE6CDE0AF7BC}"/>
            </c:ext>
          </c:extLst>
        </c:ser>
        <c:ser>
          <c:idx val="2"/>
          <c:order val="2"/>
          <c:tx>
            <c:strRef>
              <c:f>'TABLEAU DACCCOTA à compléter '!$D$127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'!$E$127:$P$127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23E-F34D-A829-CE6CDE0AF7BC}"/>
            </c:ext>
          </c:extLst>
        </c:ser>
        <c:ser>
          <c:idx val="3"/>
          <c:order val="3"/>
          <c:tx>
            <c:strRef>
              <c:f>'TABLEAU DACCCOTA à compléter '!$D$128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'!$E$128:$P$128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23E-F34D-A829-CE6CDE0AF7BC}"/>
            </c:ext>
          </c:extLst>
        </c:ser>
        <c:ser>
          <c:idx val="4"/>
          <c:order val="4"/>
          <c:tx>
            <c:strRef>
              <c:f>'TABLEAU DACCCOTA à compléter '!$D$129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'!$E$129:$P$129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23E-F34D-A829-CE6CDE0AF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2410872"/>
        <c:axId val="2082413912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'!$D$130</c:f>
              <c:strCache>
                <c:ptCount val="1"/>
                <c:pt idx="0">
                  <c:v>CAPA CND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'!$E$130:$P$130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23E-F34D-A829-CE6CDE0AF7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2410872"/>
        <c:axId val="2082413912"/>
      </c:lineChart>
      <c:dateAx>
        <c:axId val="20824108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2413912"/>
        <c:crosses val="autoZero"/>
        <c:auto val="1"/>
        <c:lblOffset val="100"/>
        <c:baseTimeUnit val="months"/>
      </c:dateAx>
      <c:valAx>
        <c:axId val="20824139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241087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'!$D$153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'!$E$153:$P$153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10D-6B46-B217-6271399D7CE2}"/>
            </c:ext>
          </c:extLst>
        </c:ser>
        <c:ser>
          <c:idx val="1"/>
          <c:order val="1"/>
          <c:tx>
            <c:strRef>
              <c:f>'TABLEAU DACCCOTA à compléter '!$D$154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'!$E$154:$P$154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10D-6B46-B217-6271399D7CE2}"/>
            </c:ext>
          </c:extLst>
        </c:ser>
        <c:ser>
          <c:idx val="2"/>
          <c:order val="2"/>
          <c:tx>
            <c:strRef>
              <c:f>'TABLEAU DACCCOTA à compléter '!$D$155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'!$E$155:$P$155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10D-6B46-B217-6271399D7CE2}"/>
            </c:ext>
          </c:extLst>
        </c:ser>
        <c:ser>
          <c:idx val="3"/>
          <c:order val="3"/>
          <c:tx>
            <c:strRef>
              <c:f>'TABLEAU DACCCOTA à compléter '!$D$156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'!$E$156:$P$156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10D-6B46-B217-6271399D7CE2}"/>
            </c:ext>
          </c:extLst>
        </c:ser>
        <c:ser>
          <c:idx val="4"/>
          <c:order val="4"/>
          <c:tx>
            <c:strRef>
              <c:f>'TABLEAU DACCCOTA à compléter '!$D$157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'!$E$157:$P$157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10D-6B46-B217-6271399D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8003912"/>
        <c:axId val="2088006952"/>
      </c:barChart>
      <c:lineChart>
        <c:grouping val="stacked"/>
        <c:varyColors val="0"/>
        <c:ser>
          <c:idx val="5"/>
          <c:order val="5"/>
          <c:tx>
            <c:strRef>
              <c:f>'TABLEAU DACCCOTA à compléter '!$D$158</c:f>
              <c:strCache>
                <c:ptCount val="1"/>
                <c:pt idx="0">
                  <c:v>CAPA CONTRÔLE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'!$E$158:$P$158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10D-6B46-B217-6271399D7C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003912"/>
        <c:axId val="2088006952"/>
      </c:lineChart>
      <c:dateAx>
        <c:axId val="20880039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8006952"/>
        <c:crosses val="autoZero"/>
        <c:auto val="1"/>
        <c:lblOffset val="100"/>
        <c:baseTimeUnit val="months"/>
      </c:dateAx>
      <c:valAx>
        <c:axId val="208800695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8003912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1" l="0.75" r="0.75" t="1" header="0.5" footer="0.5"/>
    <c:pageSetup/>
  </c:printSettings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'!$D$171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'!$E$171:$P$171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689-6247-BCC6-551ABBD445AA}"/>
            </c:ext>
          </c:extLst>
        </c:ser>
        <c:ser>
          <c:idx val="1"/>
          <c:order val="1"/>
          <c:tx>
            <c:strRef>
              <c:f>'TABLEAU DACCCOTA à compléter '!$D$172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'!$E$172:$P$172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689-6247-BCC6-551ABBD445AA}"/>
            </c:ext>
          </c:extLst>
        </c:ser>
        <c:ser>
          <c:idx val="2"/>
          <c:order val="2"/>
          <c:tx>
            <c:strRef>
              <c:f>'TABLEAU DACCCOTA à compléter '!$D$173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'!$E$173:$P$173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689-6247-BCC6-551ABBD445AA}"/>
            </c:ext>
          </c:extLst>
        </c:ser>
        <c:ser>
          <c:idx val="3"/>
          <c:order val="3"/>
          <c:tx>
            <c:strRef>
              <c:f>'TABLEAU DACCCOTA à compléter '!$D$174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'!$E$174:$P$174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689-6247-BCC6-551ABBD445AA}"/>
            </c:ext>
          </c:extLst>
        </c:ser>
        <c:ser>
          <c:idx val="4"/>
          <c:order val="4"/>
          <c:tx>
            <c:strRef>
              <c:f>'TABLEAU DACCCOTA à compléter '!$D$175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'!$E$175:$P$175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689-6247-BCC6-551ABBD44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8054040"/>
        <c:axId val="2088057080"/>
      </c:barChart>
      <c:lineChart>
        <c:grouping val="stacked"/>
        <c:varyColors val="0"/>
        <c:ser>
          <c:idx val="5"/>
          <c:order val="5"/>
          <c:tx>
            <c:strRef>
              <c:f>'TABLEAU DACCCOTA à compléter '!$D$176</c:f>
              <c:strCache>
                <c:ptCount val="1"/>
                <c:pt idx="0">
                  <c:v>CAPA LANCEMENT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'!$E$176:$P$176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689-6247-BCC6-551ABBD445A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054040"/>
        <c:axId val="2088057080"/>
      </c:lineChart>
      <c:dateAx>
        <c:axId val="20880540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8057080"/>
        <c:crosses val="autoZero"/>
        <c:auto val="1"/>
        <c:lblOffset val="100"/>
        <c:baseTimeUnit val="months"/>
      </c:dateAx>
      <c:valAx>
        <c:axId val="20880570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8054040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1" l="0.75" r="0.75" t="1" header="0.5" footer="0.5"/>
    <c:pageSetup/>
  </c:printSettings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'!$D$178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'!$E$178:$P$178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1D-054F-BB37-70A13D4F74C4}"/>
            </c:ext>
          </c:extLst>
        </c:ser>
        <c:ser>
          <c:idx val="1"/>
          <c:order val="1"/>
          <c:tx>
            <c:strRef>
              <c:f>'TABLEAU DACCCOTA à compléter '!$D$179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'!$E$179:$P$179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1D-054F-BB37-70A13D4F74C4}"/>
            </c:ext>
          </c:extLst>
        </c:ser>
        <c:ser>
          <c:idx val="2"/>
          <c:order val="2"/>
          <c:tx>
            <c:strRef>
              <c:f>'TABLEAU DACCCOTA à compléter '!$D$180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'!$E$180:$P$180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1D-054F-BB37-70A13D4F74C4}"/>
            </c:ext>
          </c:extLst>
        </c:ser>
        <c:ser>
          <c:idx val="3"/>
          <c:order val="3"/>
          <c:tx>
            <c:strRef>
              <c:f>'TABLEAU DACCCOTA à compléter '!$D$181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'!$E$181:$P$181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1D-054F-BB37-70A13D4F74C4}"/>
            </c:ext>
          </c:extLst>
        </c:ser>
        <c:ser>
          <c:idx val="4"/>
          <c:order val="4"/>
          <c:tx>
            <c:strRef>
              <c:f>'TABLEAU DACCCOTA à compléter '!$D$182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'!$E$182:$P$182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1D-054F-BB37-70A13D4F7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8100408"/>
        <c:axId val="2088103448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'!$D$183</c:f>
              <c:strCache>
                <c:ptCount val="1"/>
                <c:pt idx="0">
                  <c:v>CAPA CND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'!$E$183:$P$183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1D-054F-BB37-70A13D4F74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100408"/>
        <c:axId val="2088103448"/>
      </c:lineChart>
      <c:dateAx>
        <c:axId val="20881004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8103448"/>
        <c:crosses val="autoZero"/>
        <c:auto val="1"/>
        <c:lblOffset val="100"/>
        <c:baseTimeUnit val="months"/>
      </c:dateAx>
      <c:valAx>
        <c:axId val="20881034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81004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'!$D$185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'!$E$185:$P$185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7C1-664A-968D-780BABA0FB27}"/>
            </c:ext>
          </c:extLst>
        </c:ser>
        <c:ser>
          <c:idx val="1"/>
          <c:order val="1"/>
          <c:tx>
            <c:strRef>
              <c:f>'TABLEAU DACCCOTA à compléter '!$D$186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'!$E$186:$P$186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7C1-664A-968D-780BABA0FB27}"/>
            </c:ext>
          </c:extLst>
        </c:ser>
        <c:ser>
          <c:idx val="2"/>
          <c:order val="2"/>
          <c:tx>
            <c:strRef>
              <c:f>'TABLEAU DACCCOTA à compléter '!$D$187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'!$E$187:$P$187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7C1-664A-968D-780BABA0FB27}"/>
            </c:ext>
          </c:extLst>
        </c:ser>
        <c:ser>
          <c:idx val="3"/>
          <c:order val="3"/>
          <c:tx>
            <c:strRef>
              <c:f>'TABLEAU DACCCOTA à compléter '!$D$188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'!$E$188:$P$188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7C1-664A-968D-780BABA0FB27}"/>
            </c:ext>
          </c:extLst>
        </c:ser>
        <c:ser>
          <c:idx val="4"/>
          <c:order val="4"/>
          <c:tx>
            <c:strRef>
              <c:f>'TABLEAU DACCCOTA à compléter '!$D$189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'!$E$189:$P$189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7C1-664A-968D-780BABA0F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8979384"/>
        <c:axId val="2088982424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'!$D$190</c:f>
              <c:strCache>
                <c:ptCount val="1"/>
                <c:pt idx="0">
                  <c:v>CAPA ANODISATION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'!$E$190:$P$190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7C1-664A-968D-780BABA0FB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979384"/>
        <c:axId val="2088982424"/>
      </c:lineChart>
      <c:dateAx>
        <c:axId val="208897938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8982424"/>
        <c:crosses val="autoZero"/>
        <c:auto val="1"/>
        <c:lblOffset val="100"/>
        <c:baseTimeUnit val="months"/>
      </c:dateAx>
      <c:valAx>
        <c:axId val="208898242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897938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'!$D$192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'!$E$192:$P$192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772-8842-A3B6-C2BFC34369B6}"/>
            </c:ext>
          </c:extLst>
        </c:ser>
        <c:ser>
          <c:idx val="1"/>
          <c:order val="1"/>
          <c:tx>
            <c:strRef>
              <c:f>'TABLEAU DACCCOTA à compléter '!$D$193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'!$E$193:$P$193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772-8842-A3B6-C2BFC34369B6}"/>
            </c:ext>
          </c:extLst>
        </c:ser>
        <c:ser>
          <c:idx val="2"/>
          <c:order val="2"/>
          <c:tx>
            <c:strRef>
              <c:f>'TABLEAU DACCCOTA à compléter '!$D$194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'!$E$194:$P$194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772-8842-A3B6-C2BFC34369B6}"/>
            </c:ext>
          </c:extLst>
        </c:ser>
        <c:ser>
          <c:idx val="3"/>
          <c:order val="3"/>
          <c:tx>
            <c:strRef>
              <c:f>'TABLEAU DACCCOTA à compléter '!$D$195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'!$E$195:$P$195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772-8842-A3B6-C2BFC34369B6}"/>
            </c:ext>
          </c:extLst>
        </c:ser>
        <c:ser>
          <c:idx val="4"/>
          <c:order val="4"/>
          <c:tx>
            <c:strRef>
              <c:f>'TABLEAU DACCCOTA à compléter '!$D$196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'!$E$196:$P$196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772-8842-A3B6-C2BFC3436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7310280"/>
        <c:axId val="2087313320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'!$D$197</c:f>
              <c:strCache>
                <c:ptCount val="1"/>
                <c:pt idx="0">
                  <c:v>CAPA PEINTURE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'!$E$197:$P$197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772-8842-A3B6-C2BFC34369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310280"/>
        <c:axId val="2087313320"/>
      </c:lineChart>
      <c:dateAx>
        <c:axId val="208731028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7313320"/>
        <c:crosses val="autoZero"/>
        <c:auto val="1"/>
        <c:lblOffset val="100"/>
        <c:baseTimeUnit val="months"/>
      </c:dateAx>
      <c:valAx>
        <c:axId val="20873133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731028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'!$D$199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'!$E$199:$P$199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F16-4E48-8FE9-70B73B7F4993}"/>
            </c:ext>
          </c:extLst>
        </c:ser>
        <c:ser>
          <c:idx val="1"/>
          <c:order val="1"/>
          <c:tx>
            <c:strRef>
              <c:f>'TABLEAU DACCCOTA à compléter '!$D$200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'!$E$200:$P$200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F16-4E48-8FE9-70B73B7F4993}"/>
            </c:ext>
          </c:extLst>
        </c:ser>
        <c:ser>
          <c:idx val="2"/>
          <c:order val="2"/>
          <c:tx>
            <c:strRef>
              <c:f>'TABLEAU DACCCOTA à compléter '!$D$201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'!$E$201:$P$201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F16-4E48-8FE9-70B73B7F4993}"/>
            </c:ext>
          </c:extLst>
        </c:ser>
        <c:ser>
          <c:idx val="3"/>
          <c:order val="3"/>
          <c:tx>
            <c:strRef>
              <c:f>'TABLEAU DACCCOTA à compléter '!$D$202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'!$E$202:$P$202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F16-4E48-8FE9-70B73B7F4993}"/>
            </c:ext>
          </c:extLst>
        </c:ser>
        <c:ser>
          <c:idx val="4"/>
          <c:order val="4"/>
          <c:tx>
            <c:strRef>
              <c:f>'TABLEAU DACCCOTA à compléter '!$D$203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'!$E$203:$P$203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F16-4E48-8FE9-70B73B7F4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9048488"/>
        <c:axId val="2089051528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'!$D$204</c:f>
              <c:strCache>
                <c:ptCount val="1"/>
                <c:pt idx="0">
                  <c:v>CAPA MARQUAGE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'!$E$204:$P$204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F16-4E48-8FE9-70B73B7F4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048488"/>
        <c:axId val="2089051528"/>
      </c:lineChart>
      <c:dateAx>
        <c:axId val="2089048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9051528"/>
        <c:crosses val="autoZero"/>
        <c:auto val="1"/>
        <c:lblOffset val="100"/>
        <c:baseTimeUnit val="months"/>
      </c:dateAx>
      <c:valAx>
        <c:axId val="208905152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9048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'!$D$213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'!$E$213:$P$213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A7F-4540-A2FE-19D04BBACD52}"/>
            </c:ext>
          </c:extLst>
        </c:ser>
        <c:ser>
          <c:idx val="1"/>
          <c:order val="1"/>
          <c:tx>
            <c:strRef>
              <c:f>'TABLEAU DACCCOTA à compléter '!$D$214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'!$E$214:$P$214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A7F-4540-A2FE-19D04BBACD52}"/>
            </c:ext>
          </c:extLst>
        </c:ser>
        <c:ser>
          <c:idx val="2"/>
          <c:order val="2"/>
          <c:tx>
            <c:strRef>
              <c:f>'TABLEAU DACCCOTA à compléter '!$D$215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'!$E$215:$P$215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A7F-4540-A2FE-19D04BBACD52}"/>
            </c:ext>
          </c:extLst>
        </c:ser>
        <c:ser>
          <c:idx val="3"/>
          <c:order val="3"/>
          <c:tx>
            <c:strRef>
              <c:f>'TABLEAU DACCCOTA à compléter '!$D$216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'!$E$216:$P$216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A7F-4540-A2FE-19D04BBACD52}"/>
            </c:ext>
          </c:extLst>
        </c:ser>
        <c:ser>
          <c:idx val="4"/>
          <c:order val="4"/>
          <c:tx>
            <c:strRef>
              <c:f>'TABLEAU DACCCOTA à compléter '!$D$217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'!$E$217:$P$217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A7F-4540-A2FE-19D04BBAC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8065560"/>
        <c:axId val="2088067512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'!$D$218</c:f>
              <c:strCache>
                <c:ptCount val="1"/>
                <c:pt idx="0">
                  <c:v>CAPA EMBALLAGE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'!$E$218:$P$218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A7F-4540-A2FE-19D04BBACD5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065560"/>
        <c:axId val="2088067512"/>
      </c:lineChart>
      <c:dateAx>
        <c:axId val="208806556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8067512"/>
        <c:crosses val="autoZero"/>
        <c:auto val="1"/>
        <c:lblOffset val="100"/>
        <c:baseTimeUnit val="months"/>
      </c:dateAx>
      <c:valAx>
        <c:axId val="208806751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8065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'!$D$206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'!$E$206:$P$206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06D-6D4B-9963-6F350F023AAF}"/>
            </c:ext>
          </c:extLst>
        </c:ser>
        <c:ser>
          <c:idx val="1"/>
          <c:order val="1"/>
          <c:tx>
            <c:strRef>
              <c:f>'TABLEAU DACCCOTA à compléter '!$D$207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'!$E$207:$P$207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06D-6D4B-9963-6F350F023AAF}"/>
            </c:ext>
          </c:extLst>
        </c:ser>
        <c:ser>
          <c:idx val="2"/>
          <c:order val="2"/>
          <c:tx>
            <c:strRef>
              <c:f>'TABLEAU DACCCOTA à compléter '!$D$208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'!$E$208:$P$208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06D-6D4B-9963-6F350F023AAF}"/>
            </c:ext>
          </c:extLst>
        </c:ser>
        <c:ser>
          <c:idx val="3"/>
          <c:order val="3"/>
          <c:tx>
            <c:strRef>
              <c:f>'TABLEAU DACCCOTA à compléter '!$D$209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'!$E$209:$P$209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06D-6D4B-9963-6F350F023AAF}"/>
            </c:ext>
          </c:extLst>
        </c:ser>
        <c:ser>
          <c:idx val="4"/>
          <c:order val="4"/>
          <c:tx>
            <c:strRef>
              <c:f>'TABLEAU DACCCOTA à compléter '!$D$210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'!$E$210:$P$210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06D-6D4B-9963-6F350F023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8170200"/>
        <c:axId val="2088173240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'!$D$211</c:f>
              <c:strCache>
                <c:ptCount val="1"/>
                <c:pt idx="0">
                  <c:v>CAPA CONTRÔLE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'!$E$211:$P$211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06D-6D4B-9963-6F350F023AA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170200"/>
        <c:axId val="2088173240"/>
      </c:lineChart>
      <c:dateAx>
        <c:axId val="208817020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8173240"/>
        <c:crosses val="autoZero"/>
        <c:auto val="1"/>
        <c:lblOffset val="100"/>
        <c:baseTimeUnit val="months"/>
      </c:dateAx>
      <c:valAx>
        <c:axId val="20881732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817020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'TABLEAU DACCCOTA à compléter '!$D$162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'!$E$162:$P$162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5A2-4E46-A2B3-C191769E09A1}"/>
            </c:ext>
          </c:extLst>
        </c:ser>
        <c:ser>
          <c:idx val="3"/>
          <c:order val="3"/>
          <c:tx>
            <c:strRef>
              <c:f>'TABLEAU DACCCOTA à compléter '!$D$163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'!$E$163:$P$163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5A2-4E46-A2B3-C191769E09A1}"/>
            </c:ext>
          </c:extLst>
        </c:ser>
        <c:ser>
          <c:idx val="4"/>
          <c:order val="4"/>
          <c:tx>
            <c:strRef>
              <c:f>'TABLEAU DACCCOTA à compléter '!$D$164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'!$E$164:$P$164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5A2-4E46-A2B3-C191769E0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9013416"/>
        <c:axId val="2089058008"/>
      </c:barChart>
      <c:lineChart>
        <c:grouping val="standard"/>
        <c:varyColors val="0"/>
        <c:ser>
          <c:idx val="0"/>
          <c:order val="0"/>
          <c:tx>
            <c:strRef>
              <c:f>'TABLEAU DACCCOTA à compléter '!$D$160</c:f>
              <c:strCache>
                <c:ptCount val="1"/>
                <c:pt idx="0">
                  <c:v>F1</c:v>
                </c:pt>
              </c:strCache>
            </c:strRef>
          </c:tx>
          <c:marker>
            <c:symbol val="none"/>
          </c:marker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'!$E$160:$P$160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E5A2-4E46-A2B3-C191769E09A1}"/>
            </c:ext>
          </c:extLst>
        </c:ser>
        <c:ser>
          <c:idx val="1"/>
          <c:order val="1"/>
          <c:tx>
            <c:strRef>
              <c:f>'TABLEAU DACCCOTA à compléter '!$D$161</c:f>
              <c:strCache>
                <c:ptCount val="1"/>
                <c:pt idx="0">
                  <c:v>F2</c:v>
                </c:pt>
              </c:strCache>
            </c:strRef>
          </c:tx>
          <c:marker>
            <c:symbol val="none"/>
          </c:marker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'!$E$161:$P$161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E5A2-4E46-A2B3-C191769E09A1}"/>
            </c:ext>
          </c:extLst>
        </c:ser>
        <c:ser>
          <c:idx val="5"/>
          <c:order val="5"/>
          <c:tx>
            <c:strRef>
              <c:f>'TABLEAU DACCCOTA à compléter '!$D$165</c:f>
              <c:strCache>
                <c:ptCount val="1"/>
                <c:pt idx="0">
                  <c:v>CAPA EMBALLAGE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'!$E$165:$P$165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5A2-4E46-A2B3-C191769E09A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9013416"/>
        <c:axId val="2089058008"/>
      </c:lineChart>
      <c:dateAx>
        <c:axId val="20890134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9058008"/>
        <c:crosses val="autoZero"/>
        <c:auto val="1"/>
        <c:lblOffset val="100"/>
        <c:baseTimeUnit val="months"/>
      </c:dateAx>
      <c:valAx>
        <c:axId val="2089058008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90134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'!$D$213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'!$E$213:$P$213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35D-FF49-A9AF-79855D67B8FE}"/>
            </c:ext>
          </c:extLst>
        </c:ser>
        <c:ser>
          <c:idx val="1"/>
          <c:order val="1"/>
          <c:tx>
            <c:strRef>
              <c:f>'TABLEAU DACCCOTA à compléter '!$D$214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'!$E$214:$P$214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35D-FF49-A9AF-79855D67B8FE}"/>
            </c:ext>
          </c:extLst>
        </c:ser>
        <c:ser>
          <c:idx val="2"/>
          <c:order val="2"/>
          <c:tx>
            <c:strRef>
              <c:f>'TABLEAU DACCCOTA à compléter '!$D$215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'!$E$215:$P$215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35D-FF49-A9AF-79855D67B8FE}"/>
            </c:ext>
          </c:extLst>
        </c:ser>
        <c:ser>
          <c:idx val="3"/>
          <c:order val="3"/>
          <c:tx>
            <c:strRef>
              <c:f>'TABLEAU DACCCOTA à compléter '!$D$216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'!$E$216:$P$216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35D-FF49-A9AF-79855D67B8FE}"/>
            </c:ext>
          </c:extLst>
        </c:ser>
        <c:ser>
          <c:idx val="4"/>
          <c:order val="4"/>
          <c:tx>
            <c:strRef>
              <c:f>'TABLEAU DACCCOTA à compléter '!$D$217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'!$E$217:$P$217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35D-FF49-A9AF-79855D67B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4596488"/>
        <c:axId val="2084588120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'!$D$218</c:f>
              <c:strCache>
                <c:ptCount val="1"/>
                <c:pt idx="0">
                  <c:v>CAPA EMBALLAGE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'!$E$218:$P$218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35D-FF49-A9AF-79855D67B8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4596488"/>
        <c:axId val="2084588120"/>
      </c:lineChart>
      <c:dateAx>
        <c:axId val="2084596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4588120"/>
        <c:crosses val="autoZero"/>
        <c:auto val="1"/>
        <c:lblOffset val="100"/>
        <c:baseTimeUnit val="months"/>
      </c:dateAx>
      <c:valAx>
        <c:axId val="20845881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4596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'!$D$132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'!$E$132:$P$132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7-534A-844E-896B75331648}"/>
            </c:ext>
          </c:extLst>
        </c:ser>
        <c:ser>
          <c:idx val="1"/>
          <c:order val="1"/>
          <c:tx>
            <c:strRef>
              <c:f>'TABLEAU DACCCOTA à compléter '!$D$133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'!$E$133:$P$133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7-534A-844E-896B75331648}"/>
            </c:ext>
          </c:extLst>
        </c:ser>
        <c:ser>
          <c:idx val="2"/>
          <c:order val="2"/>
          <c:tx>
            <c:strRef>
              <c:f>'TABLEAU DACCCOTA à compléter '!$D$134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'!$E$134:$P$134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17-534A-844E-896B75331648}"/>
            </c:ext>
          </c:extLst>
        </c:ser>
        <c:ser>
          <c:idx val="3"/>
          <c:order val="3"/>
          <c:tx>
            <c:strRef>
              <c:f>'TABLEAU DACCCOTA à compléter '!$D$135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'!$E$135:$P$135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17-534A-844E-896B75331648}"/>
            </c:ext>
          </c:extLst>
        </c:ser>
        <c:ser>
          <c:idx val="4"/>
          <c:order val="4"/>
          <c:tx>
            <c:strRef>
              <c:f>'TABLEAU DACCCOTA à compléter '!$D$136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'!$E$136:$P$136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17-534A-844E-896B75331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1478120"/>
        <c:axId val="2081474488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'!$D$137</c:f>
              <c:strCache>
                <c:ptCount val="1"/>
                <c:pt idx="0">
                  <c:v>CAPA ANODISATION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'!$E$137:$P$137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17-534A-844E-896B753316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1478120"/>
        <c:axId val="2081474488"/>
      </c:lineChart>
      <c:dateAx>
        <c:axId val="20814781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1474488"/>
        <c:crosses val="autoZero"/>
        <c:auto val="1"/>
        <c:lblOffset val="100"/>
        <c:baseTimeUnit val="months"/>
      </c:dateAx>
      <c:valAx>
        <c:axId val="20814744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14781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strRef>
              <c:f>'TABLEAU DACCCOTA à compléter '!$D$162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'!$E$162:$P$162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C65-6949-A54B-F9B5FED33AA3}"/>
            </c:ext>
          </c:extLst>
        </c:ser>
        <c:ser>
          <c:idx val="3"/>
          <c:order val="3"/>
          <c:tx>
            <c:strRef>
              <c:f>'TABLEAU DACCCOTA à compléter '!$D$163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'!$E$163:$P$163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C65-6949-A54B-F9B5FED33AA3}"/>
            </c:ext>
          </c:extLst>
        </c:ser>
        <c:ser>
          <c:idx val="4"/>
          <c:order val="4"/>
          <c:tx>
            <c:strRef>
              <c:f>'TABLEAU DACCCOTA à compléter '!$D$164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'!$E$164:$P$164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C65-6949-A54B-F9B5FED33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8853976"/>
        <c:axId val="2088857080"/>
      </c:barChart>
      <c:lineChart>
        <c:grouping val="standard"/>
        <c:varyColors val="0"/>
        <c:ser>
          <c:idx val="0"/>
          <c:order val="0"/>
          <c:tx>
            <c:strRef>
              <c:f>'TABLEAU DACCCOTA à compléter '!$D$160</c:f>
              <c:strCache>
                <c:ptCount val="1"/>
                <c:pt idx="0">
                  <c:v>F1</c:v>
                </c:pt>
              </c:strCache>
            </c:strRef>
          </c:tx>
          <c:marker>
            <c:symbol val="none"/>
          </c:marker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'!$E$160:$P$160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BC65-6949-A54B-F9B5FED33AA3}"/>
            </c:ext>
          </c:extLst>
        </c:ser>
        <c:ser>
          <c:idx val="1"/>
          <c:order val="1"/>
          <c:tx>
            <c:strRef>
              <c:f>'TABLEAU DACCCOTA à compléter '!$D$161</c:f>
              <c:strCache>
                <c:ptCount val="1"/>
                <c:pt idx="0">
                  <c:v>F2</c:v>
                </c:pt>
              </c:strCache>
            </c:strRef>
          </c:tx>
          <c:marker>
            <c:symbol val="none"/>
          </c:marker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'!$E$161:$P$161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C65-6949-A54B-F9B5FED33AA3}"/>
            </c:ext>
          </c:extLst>
        </c:ser>
        <c:ser>
          <c:idx val="5"/>
          <c:order val="5"/>
          <c:tx>
            <c:strRef>
              <c:f>'TABLEAU DACCCOTA à compléter '!$D$165</c:f>
              <c:strCache>
                <c:ptCount val="1"/>
                <c:pt idx="0">
                  <c:v>CAPA EMBALLAGE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'!$E$165:$P$165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C65-6949-A54B-F9B5FED33AA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853976"/>
        <c:axId val="2088857080"/>
      </c:lineChart>
      <c:dateAx>
        <c:axId val="20888539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8857080"/>
        <c:crosses val="autoZero"/>
        <c:auto val="1"/>
        <c:lblOffset val="100"/>
        <c:baseTimeUnit val="months"/>
      </c:dateAx>
      <c:valAx>
        <c:axId val="2088857080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20888539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TABLEAU'!$D$118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TABLEAU'!$E$118:$P$118</c:f>
              <c:numCache>
                <c:formatCode>General</c:formatCode>
                <c:ptCount val="12"/>
                <c:pt idx="0" formatCode="0">
                  <c:v>50</c:v>
                </c:pt>
                <c:pt idx="1">
                  <c:v>50</c:v>
                </c:pt>
                <c:pt idx="2">
                  <c:v>37.5</c:v>
                </c:pt>
                <c:pt idx="3">
                  <c:v>40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905-2442-9910-64BB67661CCF}"/>
            </c:ext>
          </c:extLst>
        </c:ser>
        <c:ser>
          <c:idx val="1"/>
          <c:order val="1"/>
          <c:tx>
            <c:strRef>
              <c:f>'&lt;&lt; Exemple TABLEAU'!$D$119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TABLEAU'!$E$119:$P$119</c:f>
              <c:numCache>
                <c:formatCode>General</c:formatCode>
                <c:ptCount val="1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905-2442-9910-64BB67661CCF}"/>
            </c:ext>
          </c:extLst>
        </c:ser>
        <c:ser>
          <c:idx val="2"/>
          <c:order val="2"/>
          <c:tx>
            <c:strRef>
              <c:f>'&lt;&lt; Exemple TABLEAU'!$D$120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TABLEAU'!$E$120:$P$120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905-2442-9910-64BB67661CCF}"/>
            </c:ext>
          </c:extLst>
        </c:ser>
        <c:ser>
          <c:idx val="3"/>
          <c:order val="3"/>
          <c:tx>
            <c:strRef>
              <c:f>'&lt;&lt; Exemple TABLEAU'!$D$121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TABLEAU'!$E$121:$P$121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905-2442-9910-64BB67661CCF}"/>
            </c:ext>
          </c:extLst>
        </c:ser>
        <c:ser>
          <c:idx val="4"/>
          <c:order val="4"/>
          <c:tx>
            <c:strRef>
              <c:f>'&lt;&lt; Exemple TABLEAU'!$D$122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TABLEAU'!$E$122:$P$122</c:f>
              <c:numCache>
                <c:formatCode>General</c:formatCode>
                <c:ptCount val="12"/>
                <c:pt idx="0">
                  <c:v>200</c:v>
                </c:pt>
                <c:pt idx="1">
                  <c:v>200</c:v>
                </c:pt>
                <c:pt idx="2">
                  <c:v>250</c:v>
                </c:pt>
                <c:pt idx="3" formatCode="0">
                  <c:v>200</c:v>
                </c:pt>
                <c:pt idx="4">
                  <c:v>400</c:v>
                </c:pt>
                <c:pt idx="5">
                  <c:v>400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905-2442-9910-64BB67661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84841208"/>
        <c:axId val="-2042000088"/>
      </c:barChart>
      <c:lineChart>
        <c:grouping val="standard"/>
        <c:varyColors val="0"/>
        <c:ser>
          <c:idx val="5"/>
          <c:order val="5"/>
          <c:tx>
            <c:strRef>
              <c:f>'&lt;&lt; Exemple TABLEAU'!$D$123</c:f>
              <c:strCache>
                <c:ptCount val="1"/>
                <c:pt idx="0">
                  <c:v>CAPA LANCEMENT (MA)</c:v>
                </c:pt>
              </c:strCache>
            </c:strRef>
          </c:tx>
          <c:marker>
            <c:symbol val="none"/>
          </c:marker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TABLEAU'!$E$123:$P$123</c:f>
              <c:numCache>
                <c:formatCode>0</c:formatCode>
                <c:ptCount val="12"/>
                <c:pt idx="0">
                  <c:v>600</c:v>
                </c:pt>
                <c:pt idx="1">
                  <c:v>600</c:v>
                </c:pt>
                <c:pt idx="2">
                  <c:v>600</c:v>
                </c:pt>
                <c:pt idx="3">
                  <c:v>1300</c:v>
                </c:pt>
                <c:pt idx="4">
                  <c:v>1300</c:v>
                </c:pt>
                <c:pt idx="5">
                  <c:v>1300</c:v>
                </c:pt>
                <c:pt idx="6">
                  <c:v>1300</c:v>
                </c:pt>
                <c:pt idx="7">
                  <c:v>1300</c:v>
                </c:pt>
                <c:pt idx="8">
                  <c:v>1300</c:v>
                </c:pt>
                <c:pt idx="9">
                  <c:v>1300</c:v>
                </c:pt>
                <c:pt idx="10">
                  <c:v>1300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905-2442-9910-64BB67661C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4841208"/>
        <c:axId val="-2042000088"/>
      </c:lineChart>
      <c:dateAx>
        <c:axId val="-20848412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42000088"/>
        <c:crosses val="autoZero"/>
        <c:auto val="1"/>
        <c:lblOffset val="100"/>
        <c:baseTimeUnit val="months"/>
      </c:dateAx>
      <c:valAx>
        <c:axId val="-20420000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84841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TABLEAU'!$D$125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TABLEAU'!$E$125:$P$125</c:f>
              <c:numCache>
                <c:formatCode>0</c:formatCode>
                <c:ptCount val="12"/>
                <c:pt idx="0">
                  <c:v>500</c:v>
                </c:pt>
                <c:pt idx="1">
                  <c:v>475</c:v>
                </c:pt>
                <c:pt idx="2">
                  <c:v>400</c:v>
                </c:pt>
                <c:pt idx="3">
                  <c:v>400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0DA2-764C-A1AD-5AE110EAA2BE}"/>
            </c:ext>
          </c:extLst>
        </c:ser>
        <c:ser>
          <c:idx val="1"/>
          <c:order val="1"/>
          <c:tx>
            <c:strRef>
              <c:f>'&lt;&lt; Exemple TABLEAU'!$D$126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TABLEAU'!$E$126:$P$126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0DA2-764C-A1AD-5AE110EAA2BE}"/>
            </c:ext>
          </c:extLst>
        </c:ser>
        <c:ser>
          <c:idx val="2"/>
          <c:order val="2"/>
          <c:tx>
            <c:strRef>
              <c:f>'&lt;&lt; Exemple TABLEAU'!$D$127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TABLEAU'!$E$127:$P$127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0DA2-764C-A1AD-5AE110EAA2BE}"/>
            </c:ext>
          </c:extLst>
        </c:ser>
        <c:ser>
          <c:idx val="3"/>
          <c:order val="3"/>
          <c:tx>
            <c:strRef>
              <c:f>'&lt;&lt; Exemple TABLEAU'!$D$128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TABLEAU'!$E$128:$P$128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0DA2-764C-A1AD-5AE110EAA2BE}"/>
            </c:ext>
          </c:extLst>
        </c:ser>
        <c:ser>
          <c:idx val="4"/>
          <c:order val="4"/>
          <c:tx>
            <c:strRef>
              <c:f>'&lt;&lt; Exemple TABLEAU'!$D$129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TABLEAU'!$E$129:$P$129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0DA2-764C-A1AD-5AE110EAA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6106488"/>
        <c:axId val="-2048958056"/>
      </c:barChart>
      <c:lineChart>
        <c:grouping val="standard"/>
        <c:varyColors val="0"/>
        <c:ser>
          <c:idx val="5"/>
          <c:order val="5"/>
          <c:tx>
            <c:strRef>
              <c:f>'&lt;&lt; Exemple TABLEAU'!$D$130</c:f>
              <c:strCache>
                <c:ptCount val="1"/>
                <c:pt idx="0">
                  <c:v>CAPA CND (MA)</c:v>
                </c:pt>
              </c:strCache>
            </c:strRef>
          </c:tx>
          <c:marker>
            <c:symbol val="none"/>
          </c:marker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TABLEAU'!$E$130:$P$130</c:f>
              <c:numCache>
                <c:formatCode>0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0DA2-764C-A1AD-5AE110EAA2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06488"/>
        <c:axId val="-2048958056"/>
      </c:lineChart>
      <c:dateAx>
        <c:axId val="-2046106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48958056"/>
        <c:crosses val="autoZero"/>
        <c:auto val="1"/>
        <c:lblOffset val="100"/>
        <c:baseTimeUnit val="months"/>
      </c:dateAx>
      <c:valAx>
        <c:axId val="-20489580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6106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TABLEAU'!$D$132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TABLEAU'!$E$132:$P$132</c:f>
              <c:numCache>
                <c:formatCode>0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367-FF4A-9420-DD8AE12CC644}"/>
            </c:ext>
          </c:extLst>
        </c:ser>
        <c:ser>
          <c:idx val="1"/>
          <c:order val="1"/>
          <c:tx>
            <c:strRef>
              <c:f>'&lt;&lt; Exemple TABLEAU'!$D$133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TABLEAU'!$E$133:$P$133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367-FF4A-9420-DD8AE12CC644}"/>
            </c:ext>
          </c:extLst>
        </c:ser>
        <c:ser>
          <c:idx val="2"/>
          <c:order val="2"/>
          <c:tx>
            <c:strRef>
              <c:f>'&lt;&lt; Exemple TABLEAU'!$D$134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TABLEAU'!$E$134:$P$134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367-FF4A-9420-DD8AE12CC644}"/>
            </c:ext>
          </c:extLst>
        </c:ser>
        <c:ser>
          <c:idx val="3"/>
          <c:order val="3"/>
          <c:tx>
            <c:strRef>
              <c:f>'&lt;&lt; Exemple TABLEAU'!$D$135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TABLEAU'!$E$135:$P$135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367-FF4A-9420-DD8AE12CC644}"/>
            </c:ext>
          </c:extLst>
        </c:ser>
        <c:ser>
          <c:idx val="4"/>
          <c:order val="4"/>
          <c:tx>
            <c:strRef>
              <c:f>'&lt;&lt; Exemple TABLEAU'!$D$136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TABLEAU'!$E$136:$P$136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367-FF4A-9420-DD8AE12CC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9328504"/>
        <c:axId val="-2089638056"/>
      </c:barChart>
      <c:lineChart>
        <c:grouping val="standard"/>
        <c:varyColors val="0"/>
        <c:ser>
          <c:idx val="5"/>
          <c:order val="5"/>
          <c:tx>
            <c:strRef>
              <c:f>'&lt;&lt; Exemple TABLEAU'!$D$137</c:f>
              <c:strCache>
                <c:ptCount val="1"/>
                <c:pt idx="0">
                  <c:v>CAPA ANODISATION (MA)</c:v>
                </c:pt>
              </c:strCache>
            </c:strRef>
          </c:tx>
          <c:marker>
            <c:symbol val="none"/>
          </c:marker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TABLEAU'!$E$137:$P$137</c:f>
              <c:numCache>
                <c:formatCode>General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367-FF4A-9420-DD8AE12CC64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9328504"/>
        <c:axId val="-2089638056"/>
      </c:lineChart>
      <c:dateAx>
        <c:axId val="-20493285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89638056"/>
        <c:crosses val="autoZero"/>
        <c:auto val="1"/>
        <c:lblOffset val="100"/>
        <c:baseTimeUnit val="months"/>
      </c:dateAx>
      <c:valAx>
        <c:axId val="-20896380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93285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5506900724306E-2"/>
          <c:y val="8.7962962962962896E-2"/>
          <c:w val="0.88964540623958699"/>
          <c:h val="0.5994732429279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TABLEAU'!$D$139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TABLEAU'!$E$139:$P$139</c:f>
              <c:numCache>
                <c:formatCode>0</c:formatCode>
                <c:ptCount val="12"/>
                <c:pt idx="0">
                  <c:v>500</c:v>
                </c:pt>
                <c:pt idx="1">
                  <c:v>475</c:v>
                </c:pt>
                <c:pt idx="2">
                  <c:v>400</c:v>
                </c:pt>
                <c:pt idx="3">
                  <c:v>400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758-8046-8503-2EC9EFB89C0B}"/>
            </c:ext>
          </c:extLst>
        </c:ser>
        <c:ser>
          <c:idx val="1"/>
          <c:order val="1"/>
          <c:tx>
            <c:strRef>
              <c:f>'&lt;&lt; Exemple TABLEAU'!$D$140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TABLEAU'!$E$140:$P$140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758-8046-8503-2EC9EFB89C0B}"/>
            </c:ext>
          </c:extLst>
        </c:ser>
        <c:ser>
          <c:idx val="2"/>
          <c:order val="2"/>
          <c:tx>
            <c:strRef>
              <c:f>'&lt;&lt; Exemple TABLEAU'!$D$141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TABLEAU'!$E$141:$P$141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758-8046-8503-2EC9EFB89C0B}"/>
            </c:ext>
          </c:extLst>
        </c:ser>
        <c:ser>
          <c:idx val="3"/>
          <c:order val="3"/>
          <c:tx>
            <c:strRef>
              <c:f>'&lt;&lt; Exemple TABLEAU'!$D$142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TABLEAU'!$E$142:$P$142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758-8046-8503-2EC9EFB89C0B}"/>
            </c:ext>
          </c:extLst>
        </c:ser>
        <c:ser>
          <c:idx val="4"/>
          <c:order val="4"/>
          <c:tx>
            <c:strRef>
              <c:f>'&lt;&lt; Exemple TABLEAU'!$D$143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TABLEAU'!$E$143:$P$143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758-8046-8503-2EC9EFB89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95321368"/>
        <c:axId val="-2142158520"/>
      </c:barChart>
      <c:lineChart>
        <c:grouping val="standard"/>
        <c:varyColors val="0"/>
        <c:ser>
          <c:idx val="5"/>
          <c:order val="5"/>
          <c:tx>
            <c:strRef>
              <c:f>'&lt;&lt; Exemple TABLEAU'!$D$144</c:f>
              <c:strCache>
                <c:ptCount val="1"/>
                <c:pt idx="0">
                  <c:v>CAPA PEINTURE (MA)</c:v>
                </c:pt>
              </c:strCache>
            </c:strRef>
          </c:tx>
          <c:marker>
            <c:symbol val="none"/>
          </c:marker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TABLEAU'!$E$144:$P$144</c:f>
              <c:numCache>
                <c:formatCode>General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758-8046-8503-2EC9EFB89C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21368"/>
        <c:axId val="-2142158520"/>
      </c:lineChart>
      <c:dateAx>
        <c:axId val="-20953213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142158520"/>
        <c:crosses val="autoZero"/>
        <c:auto val="1"/>
        <c:lblOffset val="100"/>
        <c:baseTimeUnit val="months"/>
      </c:dateAx>
      <c:valAx>
        <c:axId val="-21421585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95321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TABLEAU'!$D$146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TABLEAU'!$E$146:$P$146</c:f>
              <c:numCache>
                <c:formatCode>0</c:formatCode>
                <c:ptCount val="12"/>
                <c:pt idx="0">
                  <c:v>500</c:v>
                </c:pt>
                <c:pt idx="1">
                  <c:v>475</c:v>
                </c:pt>
                <c:pt idx="2">
                  <c:v>400</c:v>
                </c:pt>
                <c:pt idx="3">
                  <c:v>400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BFD-6745-A000-618D19A51D1D}"/>
            </c:ext>
          </c:extLst>
        </c:ser>
        <c:ser>
          <c:idx val="1"/>
          <c:order val="1"/>
          <c:tx>
            <c:strRef>
              <c:f>'&lt;&lt; Exemple TABLEAU'!$D$147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TABLEAU'!$E$147:$P$147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BFD-6745-A000-618D19A51D1D}"/>
            </c:ext>
          </c:extLst>
        </c:ser>
        <c:ser>
          <c:idx val="2"/>
          <c:order val="2"/>
          <c:tx>
            <c:strRef>
              <c:f>'&lt;&lt; Exemple TABLEAU'!$D$148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TABLEAU'!$E$148:$P$148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BFD-6745-A000-618D19A51D1D}"/>
            </c:ext>
          </c:extLst>
        </c:ser>
        <c:ser>
          <c:idx val="3"/>
          <c:order val="3"/>
          <c:tx>
            <c:strRef>
              <c:f>'&lt;&lt; Exemple TABLEAU'!$D$149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TABLEAU'!$E$149:$P$149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BFD-6745-A000-618D19A51D1D}"/>
            </c:ext>
          </c:extLst>
        </c:ser>
        <c:ser>
          <c:idx val="4"/>
          <c:order val="4"/>
          <c:tx>
            <c:strRef>
              <c:f>'&lt;&lt; Exemple TABLEAU'!$D$150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TABLEAU'!$E$150:$P$150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BFD-6745-A000-618D19A51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7783320"/>
        <c:axId val="-2045649480"/>
      </c:barChart>
      <c:lineChart>
        <c:grouping val="standard"/>
        <c:varyColors val="0"/>
        <c:ser>
          <c:idx val="5"/>
          <c:order val="5"/>
          <c:tx>
            <c:strRef>
              <c:f>'&lt;&lt; Exemple TABLEAU'!$D$151</c:f>
              <c:strCache>
                <c:ptCount val="1"/>
                <c:pt idx="0">
                  <c:v>CAPA MARQUAGE (MA)</c:v>
                </c:pt>
              </c:strCache>
            </c:strRef>
          </c:tx>
          <c:marker>
            <c:symbol val="none"/>
          </c:marker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TABLEAU'!$E$151:$P$151</c:f>
              <c:numCache>
                <c:formatCode>General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BFD-6745-A000-618D19A51D1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783320"/>
        <c:axId val="-2045649480"/>
      </c:lineChart>
      <c:dateAx>
        <c:axId val="-2047783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45649480"/>
        <c:crosses val="autoZero"/>
        <c:auto val="1"/>
        <c:lblOffset val="100"/>
        <c:baseTimeUnit val="months"/>
      </c:dateAx>
      <c:valAx>
        <c:axId val="-20456494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7783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TABLEAU'!$D$153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TABLEAU'!$E$153:$P$153</c:f>
              <c:numCache>
                <c:formatCode>0</c:formatCode>
                <c:ptCount val="12"/>
                <c:pt idx="0">
                  <c:v>500</c:v>
                </c:pt>
                <c:pt idx="1">
                  <c:v>475</c:v>
                </c:pt>
                <c:pt idx="2">
                  <c:v>400</c:v>
                </c:pt>
                <c:pt idx="3">
                  <c:v>400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32D-5C40-865A-4EC27F1EA87E}"/>
            </c:ext>
          </c:extLst>
        </c:ser>
        <c:ser>
          <c:idx val="1"/>
          <c:order val="1"/>
          <c:tx>
            <c:strRef>
              <c:f>'&lt;&lt; Exemple TABLEAU'!$D$154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TABLEAU'!$E$154:$P$154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32D-5C40-865A-4EC27F1EA87E}"/>
            </c:ext>
          </c:extLst>
        </c:ser>
        <c:ser>
          <c:idx val="2"/>
          <c:order val="2"/>
          <c:tx>
            <c:strRef>
              <c:f>'&lt;&lt; Exemple TABLEAU'!$D$155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TABLEAU'!$E$155:$P$155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32D-5C40-865A-4EC27F1EA87E}"/>
            </c:ext>
          </c:extLst>
        </c:ser>
        <c:ser>
          <c:idx val="3"/>
          <c:order val="3"/>
          <c:tx>
            <c:strRef>
              <c:f>'&lt;&lt; Exemple TABLEAU'!$D$156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TABLEAU'!$E$156:$P$156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32D-5C40-865A-4EC27F1EA87E}"/>
            </c:ext>
          </c:extLst>
        </c:ser>
        <c:ser>
          <c:idx val="4"/>
          <c:order val="4"/>
          <c:tx>
            <c:strRef>
              <c:f>'&lt;&lt; Exemple TABLEAU'!$D$157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TABLEAU'!$E$157:$P$157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32D-5C40-865A-4EC27F1EA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9520664"/>
        <c:axId val="-2051740840"/>
      </c:barChart>
      <c:lineChart>
        <c:grouping val="stacked"/>
        <c:varyColors val="0"/>
        <c:ser>
          <c:idx val="5"/>
          <c:order val="5"/>
          <c:tx>
            <c:strRef>
              <c:f>'&lt;&lt; Exemple TABLEAU'!$D$158</c:f>
              <c:strCache>
                <c:ptCount val="1"/>
                <c:pt idx="0">
                  <c:v>CAPA CONTRÔLE (MA)</c:v>
                </c:pt>
              </c:strCache>
            </c:strRef>
          </c:tx>
          <c:marker>
            <c:symbol val="none"/>
          </c:marker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TABLEAU'!$E$158:$P$158</c:f>
              <c:numCache>
                <c:formatCode>General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32D-5C40-865A-4EC27F1EA87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9520664"/>
        <c:axId val="-2051740840"/>
      </c:lineChart>
      <c:dateAx>
        <c:axId val="-20495206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51740840"/>
        <c:crosses val="autoZero"/>
        <c:auto val="1"/>
        <c:lblOffset val="100"/>
        <c:baseTimeUnit val="months"/>
      </c:dateAx>
      <c:valAx>
        <c:axId val="-20517408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9520664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1" l="0.75" r="0.75" t="1" header="0.5" footer="0.5"/>
    <c:pageSetup/>
  </c:printSettings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TABLEAU'!$D$171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TABLEAU'!$E$171:$P$171</c:f>
              <c:numCache>
                <c:formatCode>0</c:formatCode>
                <c:ptCount val="12"/>
                <c:pt idx="0">
                  <c:v>1.6666666666666667</c:v>
                </c:pt>
                <c:pt idx="1">
                  <c:v>1.6666666666666667</c:v>
                </c:pt>
                <c:pt idx="2">
                  <c:v>1.25</c:v>
                </c:pt>
                <c:pt idx="3">
                  <c:v>1.3333333333333333</c:v>
                </c:pt>
                <c:pt idx="4">
                  <c:v>1.6666666666666667</c:v>
                </c:pt>
                <c:pt idx="5">
                  <c:v>1.6666666666666667</c:v>
                </c:pt>
                <c:pt idx="6">
                  <c:v>1.6666666666666667</c:v>
                </c:pt>
                <c:pt idx="7">
                  <c:v>1.6666666666666667</c:v>
                </c:pt>
                <c:pt idx="8">
                  <c:v>1.6666666666666667</c:v>
                </c:pt>
                <c:pt idx="9">
                  <c:v>1.6666666666666667</c:v>
                </c:pt>
                <c:pt idx="10">
                  <c:v>1.6666666666666667</c:v>
                </c:pt>
                <c:pt idx="11">
                  <c:v>1.6666666666666667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A19-DE47-851B-952DCEB3000A}"/>
            </c:ext>
          </c:extLst>
        </c:ser>
        <c:ser>
          <c:idx val="1"/>
          <c:order val="1"/>
          <c:tx>
            <c:strRef>
              <c:f>'&lt;&lt; Exemple TABLEAU'!$D$172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TABLEAU'!$E$172:$P$172</c:f>
              <c:numCache>
                <c:formatCode>0</c:formatCode>
                <c:ptCount val="12"/>
                <c:pt idx="0">
                  <c:v>1.6666666666666667</c:v>
                </c:pt>
                <c:pt idx="1">
                  <c:v>1.6666666666666667</c:v>
                </c:pt>
                <c:pt idx="2">
                  <c:v>1.6666666666666667</c:v>
                </c:pt>
                <c:pt idx="3">
                  <c:v>1.6666666666666667</c:v>
                </c:pt>
                <c:pt idx="4">
                  <c:v>1.6666666666666667</c:v>
                </c:pt>
                <c:pt idx="5">
                  <c:v>1.6666666666666667</c:v>
                </c:pt>
                <c:pt idx="6">
                  <c:v>1.6666666666666667</c:v>
                </c:pt>
                <c:pt idx="7">
                  <c:v>1.6666666666666667</c:v>
                </c:pt>
                <c:pt idx="8">
                  <c:v>1.6666666666666667</c:v>
                </c:pt>
                <c:pt idx="9">
                  <c:v>1.6666666666666667</c:v>
                </c:pt>
                <c:pt idx="10">
                  <c:v>1.6666666666666667</c:v>
                </c:pt>
                <c:pt idx="11">
                  <c:v>1.6666666666666667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A19-DE47-851B-952DCEB3000A}"/>
            </c:ext>
          </c:extLst>
        </c:ser>
        <c:ser>
          <c:idx val="2"/>
          <c:order val="2"/>
          <c:tx>
            <c:strRef>
              <c:f>'&lt;&lt; Exemple TABLEAU'!$D$173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TABLEAU'!$E$173:$P$173</c:f>
              <c:numCache>
                <c:formatCode>0</c:formatCode>
                <c:ptCount val="12"/>
                <c:pt idx="0">
                  <c:v>3.3333333333333335</c:v>
                </c:pt>
                <c:pt idx="1">
                  <c:v>3.3333333333333335</c:v>
                </c:pt>
                <c:pt idx="2">
                  <c:v>3.3333333333333335</c:v>
                </c:pt>
                <c:pt idx="3">
                  <c:v>3.3333333333333335</c:v>
                </c:pt>
                <c:pt idx="4">
                  <c:v>3.3333333333333335</c:v>
                </c:pt>
                <c:pt idx="5">
                  <c:v>3.3333333333333335</c:v>
                </c:pt>
                <c:pt idx="6">
                  <c:v>3.3333333333333335</c:v>
                </c:pt>
                <c:pt idx="7">
                  <c:v>3.3333333333333335</c:v>
                </c:pt>
                <c:pt idx="8">
                  <c:v>3.3333333333333335</c:v>
                </c:pt>
                <c:pt idx="9">
                  <c:v>3.3333333333333335</c:v>
                </c:pt>
                <c:pt idx="10">
                  <c:v>3.3333333333333335</c:v>
                </c:pt>
                <c:pt idx="11">
                  <c:v>3.3333333333333335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A19-DE47-851B-952DCEB3000A}"/>
            </c:ext>
          </c:extLst>
        </c:ser>
        <c:ser>
          <c:idx val="3"/>
          <c:order val="3"/>
          <c:tx>
            <c:strRef>
              <c:f>'&lt;&lt; Exemple TABLEAU'!$D$174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TABLEAU'!$E$174:$P$174</c:f>
              <c:numCache>
                <c:formatCode>0</c:formatCode>
                <c:ptCount val="12"/>
                <c:pt idx="0">
                  <c:v>3.3333333333333335</c:v>
                </c:pt>
                <c:pt idx="1">
                  <c:v>3.3333333333333335</c:v>
                </c:pt>
                <c:pt idx="2">
                  <c:v>3.3333333333333335</c:v>
                </c:pt>
                <c:pt idx="3">
                  <c:v>3.3333333333333335</c:v>
                </c:pt>
                <c:pt idx="4">
                  <c:v>3.3333333333333335</c:v>
                </c:pt>
                <c:pt idx="5">
                  <c:v>3.3333333333333335</c:v>
                </c:pt>
                <c:pt idx="6">
                  <c:v>3.3333333333333335</c:v>
                </c:pt>
                <c:pt idx="7">
                  <c:v>3.3333333333333335</c:v>
                </c:pt>
                <c:pt idx="8">
                  <c:v>3.3333333333333335</c:v>
                </c:pt>
                <c:pt idx="9">
                  <c:v>3.3333333333333335</c:v>
                </c:pt>
                <c:pt idx="10">
                  <c:v>3.3333333333333335</c:v>
                </c:pt>
                <c:pt idx="11">
                  <c:v>3.3333333333333335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A19-DE47-851B-952DCEB3000A}"/>
            </c:ext>
          </c:extLst>
        </c:ser>
        <c:ser>
          <c:idx val="4"/>
          <c:order val="4"/>
          <c:tx>
            <c:strRef>
              <c:f>'&lt;&lt; Exemple TABLEAU'!$D$175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TABLEAU'!$E$175:$P$175</c:f>
              <c:numCache>
                <c:formatCode>0</c:formatCode>
                <c:ptCount val="12"/>
                <c:pt idx="0">
                  <c:v>6.666666666666667</c:v>
                </c:pt>
                <c:pt idx="1">
                  <c:v>6.666666666666667</c:v>
                </c:pt>
                <c:pt idx="2">
                  <c:v>8.3333333333333339</c:v>
                </c:pt>
                <c:pt idx="3">
                  <c:v>6.666666666666667</c:v>
                </c:pt>
                <c:pt idx="4">
                  <c:v>13.333333333333334</c:v>
                </c:pt>
                <c:pt idx="5">
                  <c:v>13.333333333333334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A19-DE47-851B-952DCEB30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2746488"/>
        <c:axId val="-2041376136"/>
      </c:barChart>
      <c:lineChart>
        <c:grouping val="stacked"/>
        <c:varyColors val="0"/>
        <c:ser>
          <c:idx val="5"/>
          <c:order val="5"/>
          <c:tx>
            <c:strRef>
              <c:f>'&lt;&lt; Exemple TABLEAU'!$D$176</c:f>
              <c:strCache>
                <c:ptCount val="1"/>
                <c:pt idx="0">
                  <c:v>CAPA LANCEMENT (MO)</c:v>
                </c:pt>
              </c:strCache>
            </c:strRef>
          </c:tx>
          <c:marker>
            <c:symbol val="none"/>
          </c:marker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TABLEAU'!$E$176:$P$176</c:f>
              <c:numCache>
                <c:formatCode>0</c:formatCode>
                <c:ptCount val="12"/>
                <c:pt idx="0">
                  <c:v>50</c:v>
                </c:pt>
                <c:pt idx="1">
                  <c:v>160.00000000000003</c:v>
                </c:pt>
                <c:pt idx="2">
                  <c:v>160.00000000000003</c:v>
                </c:pt>
                <c:pt idx="3">
                  <c:v>160.00000000000003</c:v>
                </c:pt>
                <c:pt idx="4">
                  <c:v>160.00000000000003</c:v>
                </c:pt>
                <c:pt idx="5">
                  <c:v>160.00000000000003</c:v>
                </c:pt>
                <c:pt idx="6">
                  <c:v>160.00000000000003</c:v>
                </c:pt>
                <c:pt idx="7">
                  <c:v>160.00000000000003</c:v>
                </c:pt>
                <c:pt idx="8">
                  <c:v>160.00000000000003</c:v>
                </c:pt>
                <c:pt idx="9">
                  <c:v>160.00000000000003</c:v>
                </c:pt>
                <c:pt idx="10">
                  <c:v>160.00000000000003</c:v>
                </c:pt>
                <c:pt idx="11">
                  <c:v>160.00000000000003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A19-DE47-851B-952DCEB3000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746488"/>
        <c:axId val="-2041376136"/>
      </c:lineChart>
      <c:dateAx>
        <c:axId val="-2042746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41376136"/>
        <c:crosses val="autoZero"/>
        <c:auto val="1"/>
        <c:lblOffset val="100"/>
        <c:baseTimeUnit val="months"/>
      </c:dateAx>
      <c:valAx>
        <c:axId val="-20413761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2746488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1" l="0.75" r="0.75" t="1" header="0.5" footer="0.5"/>
    <c:pageSetup/>
  </c:printSettings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TABLEAU'!$D$178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TABLEAU'!$E$178:$P$178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A5F-954D-9BD4-F09E22DE45F8}"/>
            </c:ext>
          </c:extLst>
        </c:ser>
        <c:ser>
          <c:idx val="1"/>
          <c:order val="1"/>
          <c:tx>
            <c:strRef>
              <c:f>'&lt;&lt; Exemple TABLEAU'!$D$179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TABLEAU'!$E$179:$P$179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A5F-954D-9BD4-F09E22DE45F8}"/>
            </c:ext>
          </c:extLst>
        </c:ser>
        <c:ser>
          <c:idx val="2"/>
          <c:order val="2"/>
          <c:tx>
            <c:strRef>
              <c:f>'&lt;&lt; Exemple TABLEAU'!$D$180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TABLEAU'!$E$180:$P$180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A5F-954D-9BD4-F09E22DE45F8}"/>
            </c:ext>
          </c:extLst>
        </c:ser>
        <c:ser>
          <c:idx val="3"/>
          <c:order val="3"/>
          <c:tx>
            <c:strRef>
              <c:f>'&lt;&lt; Exemple TABLEAU'!$D$181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TABLEAU'!$E$181:$P$181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A5F-954D-9BD4-F09E22DE45F8}"/>
            </c:ext>
          </c:extLst>
        </c:ser>
        <c:ser>
          <c:idx val="4"/>
          <c:order val="4"/>
          <c:tx>
            <c:strRef>
              <c:f>'&lt;&lt; Exemple TABLEAU'!$D$182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TABLEAU'!$E$182:$P$182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A5F-954D-9BD4-F09E22DE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56015336"/>
        <c:axId val="-2087786984"/>
      </c:barChart>
      <c:lineChart>
        <c:grouping val="standard"/>
        <c:varyColors val="0"/>
        <c:ser>
          <c:idx val="5"/>
          <c:order val="5"/>
          <c:tx>
            <c:strRef>
              <c:f>'&lt;&lt; Exemple TABLEAU'!$D$183</c:f>
              <c:strCache>
                <c:ptCount val="1"/>
                <c:pt idx="0">
                  <c:v>CAPA CND (MO)</c:v>
                </c:pt>
              </c:strCache>
            </c:strRef>
          </c:tx>
          <c:marker>
            <c:symbol val="none"/>
          </c:marker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TABLEAU'!$E$183:$P$183</c:f>
              <c:numCache>
                <c:formatCode>0</c:formatCode>
                <c:ptCount val="12"/>
                <c:pt idx="0">
                  <c:v>125</c:v>
                </c:pt>
                <c:pt idx="1">
                  <c:v>125</c:v>
                </c:pt>
                <c:pt idx="2">
                  <c:v>125</c:v>
                </c:pt>
                <c:pt idx="3">
                  <c:v>125</c:v>
                </c:pt>
                <c:pt idx="4">
                  <c:v>125</c:v>
                </c:pt>
                <c:pt idx="5">
                  <c:v>125</c:v>
                </c:pt>
                <c:pt idx="6">
                  <c:v>125</c:v>
                </c:pt>
                <c:pt idx="7">
                  <c:v>125</c:v>
                </c:pt>
                <c:pt idx="8">
                  <c:v>125</c:v>
                </c:pt>
                <c:pt idx="9">
                  <c:v>125</c:v>
                </c:pt>
                <c:pt idx="10">
                  <c:v>125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A5F-954D-9BD4-F09E22DE45F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6015336"/>
        <c:axId val="-2087786984"/>
      </c:lineChart>
      <c:dateAx>
        <c:axId val="-20560153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87786984"/>
        <c:crosses val="autoZero"/>
        <c:auto val="1"/>
        <c:lblOffset val="100"/>
        <c:baseTimeUnit val="months"/>
      </c:dateAx>
      <c:valAx>
        <c:axId val="-20877869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56015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TABLEAU'!$D$185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TABLEAU'!$E$185:$P$185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152-3B45-A6E1-E22551A38719}"/>
            </c:ext>
          </c:extLst>
        </c:ser>
        <c:ser>
          <c:idx val="1"/>
          <c:order val="1"/>
          <c:tx>
            <c:strRef>
              <c:f>'&lt;&lt; Exemple TABLEAU'!$D$186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TABLEAU'!$E$186:$P$186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152-3B45-A6E1-E22551A38719}"/>
            </c:ext>
          </c:extLst>
        </c:ser>
        <c:ser>
          <c:idx val="2"/>
          <c:order val="2"/>
          <c:tx>
            <c:strRef>
              <c:f>'&lt;&lt; Exemple TABLEAU'!$D$187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TABLEAU'!$E$187:$P$187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152-3B45-A6E1-E22551A38719}"/>
            </c:ext>
          </c:extLst>
        </c:ser>
        <c:ser>
          <c:idx val="3"/>
          <c:order val="3"/>
          <c:tx>
            <c:strRef>
              <c:f>'&lt;&lt; Exemple TABLEAU'!$D$188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TABLEAU'!$E$188:$P$188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152-3B45-A6E1-E22551A38719}"/>
            </c:ext>
          </c:extLst>
        </c:ser>
        <c:ser>
          <c:idx val="4"/>
          <c:order val="4"/>
          <c:tx>
            <c:strRef>
              <c:f>'&lt;&lt; Exemple TABLEAU'!$D$189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TABLEAU'!$E$189:$P$189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152-3B45-A6E1-E22551A38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0563816"/>
        <c:axId val="-2082796456"/>
      </c:barChart>
      <c:lineChart>
        <c:grouping val="standard"/>
        <c:varyColors val="0"/>
        <c:ser>
          <c:idx val="5"/>
          <c:order val="5"/>
          <c:tx>
            <c:strRef>
              <c:f>'&lt;&lt; Exemple TABLEAU'!$D$190</c:f>
              <c:strCache>
                <c:ptCount val="1"/>
                <c:pt idx="0">
                  <c:v>CAPA ANODISATION (MO)</c:v>
                </c:pt>
              </c:strCache>
            </c:strRef>
          </c:tx>
          <c:marker>
            <c:symbol val="none"/>
          </c:marker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TABLEAU'!$E$190:$P$190</c:f>
              <c:numCache>
                <c:formatCode>0</c:formatCode>
                <c:ptCount val="12"/>
                <c:pt idx="0">
                  <c:v>250.00000000000003</c:v>
                </c:pt>
                <c:pt idx="1">
                  <c:v>250.00000000000003</c:v>
                </c:pt>
                <c:pt idx="2">
                  <c:v>250.00000000000003</c:v>
                </c:pt>
                <c:pt idx="3">
                  <c:v>250.00000000000003</c:v>
                </c:pt>
                <c:pt idx="4">
                  <c:v>250.00000000000003</c:v>
                </c:pt>
                <c:pt idx="5">
                  <c:v>250.00000000000003</c:v>
                </c:pt>
                <c:pt idx="6">
                  <c:v>250.00000000000003</c:v>
                </c:pt>
                <c:pt idx="7">
                  <c:v>250.00000000000003</c:v>
                </c:pt>
                <c:pt idx="8">
                  <c:v>250.00000000000003</c:v>
                </c:pt>
                <c:pt idx="9">
                  <c:v>250.00000000000003</c:v>
                </c:pt>
                <c:pt idx="10">
                  <c:v>250.00000000000003</c:v>
                </c:pt>
                <c:pt idx="11">
                  <c:v>250.00000000000003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152-3B45-A6E1-E22551A3871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0563816"/>
        <c:axId val="-2082796456"/>
      </c:lineChart>
      <c:dateAx>
        <c:axId val="-20405638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82796456"/>
        <c:crosses val="autoZero"/>
        <c:auto val="1"/>
        <c:lblOffset val="100"/>
        <c:baseTimeUnit val="months"/>
      </c:dateAx>
      <c:valAx>
        <c:axId val="-20827964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05638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5506900724306E-2"/>
          <c:y val="8.7962962962962896E-2"/>
          <c:w val="0.88964540623958699"/>
          <c:h val="0.5994732429279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'!$D$139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'!$E$139:$P$139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FB7A-6C49-AAE6-6E71D275ED2B}"/>
            </c:ext>
          </c:extLst>
        </c:ser>
        <c:ser>
          <c:idx val="1"/>
          <c:order val="1"/>
          <c:tx>
            <c:strRef>
              <c:f>'TABLEAU DACCCOTA à compléter '!$D$140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'!$E$140:$P$140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FB7A-6C49-AAE6-6E71D275ED2B}"/>
            </c:ext>
          </c:extLst>
        </c:ser>
        <c:ser>
          <c:idx val="2"/>
          <c:order val="2"/>
          <c:tx>
            <c:strRef>
              <c:f>'TABLEAU DACCCOTA à compléter '!$D$141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'!$E$141:$P$141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FB7A-6C49-AAE6-6E71D275ED2B}"/>
            </c:ext>
          </c:extLst>
        </c:ser>
        <c:ser>
          <c:idx val="3"/>
          <c:order val="3"/>
          <c:tx>
            <c:strRef>
              <c:f>'TABLEAU DACCCOTA à compléter '!$D$142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'!$E$142:$P$142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FB7A-6C49-AAE6-6E71D275ED2B}"/>
            </c:ext>
          </c:extLst>
        </c:ser>
        <c:ser>
          <c:idx val="4"/>
          <c:order val="4"/>
          <c:tx>
            <c:strRef>
              <c:f>'TABLEAU DACCCOTA à compléter '!$D$143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'!$E$143:$P$143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FB7A-6C49-AAE6-6E71D275E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1430552"/>
        <c:axId val="2081426936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'!$D$144</c:f>
              <c:strCache>
                <c:ptCount val="1"/>
                <c:pt idx="0">
                  <c:v>CAPA PEINTURE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'!$E$144:$P$144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FB7A-6C49-AAE6-6E71D275ED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1430552"/>
        <c:axId val="2081426936"/>
      </c:lineChart>
      <c:dateAx>
        <c:axId val="208143055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1426936"/>
        <c:crosses val="autoZero"/>
        <c:auto val="1"/>
        <c:lblOffset val="100"/>
        <c:baseTimeUnit val="months"/>
      </c:dateAx>
      <c:valAx>
        <c:axId val="20814269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143055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TABLEAU'!$D$192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TABLEAU'!$E$192:$P$192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423B-8046-83A3-857B25A5BA74}"/>
            </c:ext>
          </c:extLst>
        </c:ser>
        <c:ser>
          <c:idx val="1"/>
          <c:order val="1"/>
          <c:tx>
            <c:strRef>
              <c:f>'&lt;&lt; Exemple TABLEAU'!$D$193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TABLEAU'!$E$193:$P$193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423B-8046-83A3-857B25A5BA74}"/>
            </c:ext>
          </c:extLst>
        </c:ser>
        <c:ser>
          <c:idx val="2"/>
          <c:order val="2"/>
          <c:tx>
            <c:strRef>
              <c:f>'&lt;&lt; Exemple TABLEAU'!$D$194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TABLEAU'!$E$194:$P$194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423B-8046-83A3-857B25A5BA74}"/>
            </c:ext>
          </c:extLst>
        </c:ser>
        <c:ser>
          <c:idx val="3"/>
          <c:order val="3"/>
          <c:tx>
            <c:strRef>
              <c:f>'&lt;&lt; Exemple TABLEAU'!$D$195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TABLEAU'!$E$195:$P$195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423B-8046-83A3-857B25A5BA74}"/>
            </c:ext>
          </c:extLst>
        </c:ser>
        <c:ser>
          <c:idx val="4"/>
          <c:order val="4"/>
          <c:tx>
            <c:strRef>
              <c:f>'&lt;&lt; Exemple TABLEAU'!$D$196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TABLEAU'!$E$196:$P$196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423B-8046-83A3-857B25A5B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52052056"/>
        <c:axId val="-2089378008"/>
      </c:barChart>
      <c:lineChart>
        <c:grouping val="standard"/>
        <c:varyColors val="0"/>
        <c:ser>
          <c:idx val="5"/>
          <c:order val="5"/>
          <c:tx>
            <c:strRef>
              <c:f>'&lt;&lt; Exemple TABLEAU'!$D$197</c:f>
              <c:strCache>
                <c:ptCount val="1"/>
                <c:pt idx="0">
                  <c:v>CAPA PEINTURE (MO)</c:v>
                </c:pt>
              </c:strCache>
            </c:strRef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Ref>
              <c:f>'&lt;&lt; Exemple TABLEAU'!$E$197:$P$197</c:f>
              <c:numCache>
                <c:formatCode>0</c:formatCode>
                <c:ptCount val="12"/>
                <c:pt idx="0">
                  <c:v>250.00000000000003</c:v>
                </c:pt>
                <c:pt idx="1">
                  <c:v>250.00000000000003</c:v>
                </c:pt>
                <c:pt idx="2">
                  <c:v>250.00000000000003</c:v>
                </c:pt>
                <c:pt idx="3">
                  <c:v>250.00000000000003</c:v>
                </c:pt>
                <c:pt idx="4">
                  <c:v>250.00000000000003</c:v>
                </c:pt>
                <c:pt idx="5">
                  <c:v>250.00000000000003</c:v>
                </c:pt>
                <c:pt idx="6">
                  <c:v>250.00000000000003</c:v>
                </c:pt>
                <c:pt idx="7">
                  <c:v>250.00000000000003</c:v>
                </c:pt>
                <c:pt idx="8">
                  <c:v>250.00000000000003</c:v>
                </c:pt>
                <c:pt idx="9">
                  <c:v>250.00000000000003</c:v>
                </c:pt>
                <c:pt idx="10">
                  <c:v>250.00000000000003</c:v>
                </c:pt>
                <c:pt idx="11">
                  <c:v>250.00000000000003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23B-8046-83A3-857B25A5BA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2052056"/>
        <c:axId val="-2089378008"/>
      </c:lineChart>
      <c:dateAx>
        <c:axId val="-20520520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89378008"/>
        <c:crosses val="autoZero"/>
        <c:auto val="1"/>
        <c:lblOffset val="100"/>
        <c:baseTimeUnit val="months"/>
      </c:dateAx>
      <c:valAx>
        <c:axId val="-20893780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520520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TABLEAU'!$D$199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TABLEAU'!$E$199:$P$199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D4-4C4C-BF39-B3849D4520C5}"/>
            </c:ext>
          </c:extLst>
        </c:ser>
        <c:ser>
          <c:idx val="1"/>
          <c:order val="1"/>
          <c:tx>
            <c:strRef>
              <c:f>'&lt;&lt; Exemple TABLEAU'!$D$200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TABLEAU'!$E$200:$P$200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D4-4C4C-BF39-B3849D4520C5}"/>
            </c:ext>
          </c:extLst>
        </c:ser>
        <c:ser>
          <c:idx val="2"/>
          <c:order val="2"/>
          <c:tx>
            <c:strRef>
              <c:f>'&lt;&lt; Exemple TABLEAU'!$D$201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TABLEAU'!$E$201:$P$201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D4-4C4C-BF39-B3849D4520C5}"/>
            </c:ext>
          </c:extLst>
        </c:ser>
        <c:ser>
          <c:idx val="3"/>
          <c:order val="3"/>
          <c:tx>
            <c:strRef>
              <c:f>'&lt;&lt; Exemple TABLEAU'!$D$202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TABLEAU'!$E$202:$P$202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D4-4C4C-BF39-B3849D4520C5}"/>
            </c:ext>
          </c:extLst>
        </c:ser>
        <c:ser>
          <c:idx val="4"/>
          <c:order val="4"/>
          <c:tx>
            <c:strRef>
              <c:f>'&lt;&lt; Exemple TABLEAU'!$D$203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TABLEAU'!$E$203:$P$203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D4-4C4C-BF39-B3849D45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82627640"/>
        <c:axId val="2133111032"/>
      </c:barChart>
      <c:lineChart>
        <c:grouping val="standard"/>
        <c:varyColors val="0"/>
        <c:ser>
          <c:idx val="5"/>
          <c:order val="5"/>
          <c:tx>
            <c:strRef>
              <c:f>'&lt;&lt; Exemple TABLEAU'!$D$204</c:f>
              <c:strCache>
                <c:ptCount val="1"/>
                <c:pt idx="0">
                  <c:v>CAPA MARQUAGE (MO)</c:v>
                </c:pt>
              </c:strCache>
            </c:strRef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Ref>
              <c:f>'&lt;&lt; Exemple TABLEAU'!$E$204:$P$204</c:f>
              <c:numCache>
                <c:formatCode>0</c:formatCode>
                <c:ptCount val="12"/>
                <c:pt idx="0">
                  <c:v>250.00000000000003</c:v>
                </c:pt>
                <c:pt idx="1">
                  <c:v>250.00000000000003</c:v>
                </c:pt>
                <c:pt idx="2">
                  <c:v>250.00000000000003</c:v>
                </c:pt>
                <c:pt idx="3">
                  <c:v>250.00000000000003</c:v>
                </c:pt>
                <c:pt idx="4">
                  <c:v>250.00000000000003</c:v>
                </c:pt>
                <c:pt idx="5">
                  <c:v>250.00000000000003</c:v>
                </c:pt>
                <c:pt idx="6">
                  <c:v>250.00000000000003</c:v>
                </c:pt>
                <c:pt idx="7">
                  <c:v>250.00000000000003</c:v>
                </c:pt>
                <c:pt idx="8">
                  <c:v>250.00000000000003</c:v>
                </c:pt>
                <c:pt idx="9">
                  <c:v>250.00000000000003</c:v>
                </c:pt>
                <c:pt idx="10">
                  <c:v>250.00000000000003</c:v>
                </c:pt>
                <c:pt idx="11">
                  <c:v>250.00000000000003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D4-4C4C-BF39-B3849D4520C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2627640"/>
        <c:axId val="2133111032"/>
      </c:lineChart>
      <c:dateAx>
        <c:axId val="-20826276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133111032"/>
        <c:crosses val="autoZero"/>
        <c:auto val="1"/>
        <c:lblOffset val="100"/>
        <c:baseTimeUnit val="months"/>
      </c:dateAx>
      <c:valAx>
        <c:axId val="21331110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826276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TABLEAU'!$D$213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TABLEAU'!$E$213:$P$213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3F96-1F4A-B787-217958FA678F}"/>
            </c:ext>
          </c:extLst>
        </c:ser>
        <c:ser>
          <c:idx val="1"/>
          <c:order val="1"/>
          <c:tx>
            <c:strRef>
              <c:f>'&lt;&lt; Exemple TABLEAU'!$D$214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TABLEAU'!$E$214:$P$214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3F96-1F4A-B787-217958FA678F}"/>
            </c:ext>
          </c:extLst>
        </c:ser>
        <c:ser>
          <c:idx val="2"/>
          <c:order val="2"/>
          <c:tx>
            <c:strRef>
              <c:f>'&lt;&lt; Exemple TABLEAU'!$D$215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TABLEAU'!$E$215:$P$215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3F96-1F4A-B787-217958FA678F}"/>
            </c:ext>
          </c:extLst>
        </c:ser>
        <c:ser>
          <c:idx val="3"/>
          <c:order val="3"/>
          <c:tx>
            <c:strRef>
              <c:f>'&lt;&lt; Exemple TABLEAU'!$D$216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TABLEAU'!$E$216:$P$216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3F96-1F4A-B787-217958FA678F}"/>
            </c:ext>
          </c:extLst>
        </c:ser>
        <c:ser>
          <c:idx val="4"/>
          <c:order val="4"/>
          <c:tx>
            <c:strRef>
              <c:f>'&lt;&lt; Exemple TABLEAU'!$D$217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TABLEAU'!$E$217:$P$217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3F96-1F4A-B787-217958FA6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1803112"/>
        <c:axId val="-2041993864"/>
      </c:barChart>
      <c:lineChart>
        <c:grouping val="standard"/>
        <c:varyColors val="0"/>
        <c:ser>
          <c:idx val="5"/>
          <c:order val="5"/>
          <c:tx>
            <c:strRef>
              <c:f>'&lt;&lt; Exemple TABLEAU'!$D$218</c:f>
              <c:strCache>
                <c:ptCount val="1"/>
                <c:pt idx="0">
                  <c:v>CAPA EMBALLAGE (MO)</c:v>
                </c:pt>
              </c:strCache>
            </c:strRef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Ref>
              <c:f>'&lt;&lt; Exemple TABLEAU'!$E$218:$P$218</c:f>
              <c:numCache>
                <c:formatCode>General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3F96-1F4A-B787-217958FA67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1803112"/>
        <c:axId val="-2041993864"/>
      </c:lineChart>
      <c:dateAx>
        <c:axId val="-20418031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41993864"/>
        <c:crosses val="autoZero"/>
        <c:auto val="1"/>
        <c:lblOffset val="100"/>
        <c:baseTimeUnit val="months"/>
      </c:dateAx>
      <c:valAx>
        <c:axId val="-20419938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1803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TABLEAU'!$D$206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TABLEAU'!$E$206:$P$206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1DE-FD46-80DD-44CBD5CAAA6C}"/>
            </c:ext>
          </c:extLst>
        </c:ser>
        <c:ser>
          <c:idx val="1"/>
          <c:order val="1"/>
          <c:tx>
            <c:strRef>
              <c:f>'&lt;&lt; Exemple TABLEAU'!$D$207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TABLEAU'!$E$207:$P$207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1DE-FD46-80DD-44CBD5CAAA6C}"/>
            </c:ext>
          </c:extLst>
        </c:ser>
        <c:ser>
          <c:idx val="2"/>
          <c:order val="2"/>
          <c:tx>
            <c:strRef>
              <c:f>'&lt;&lt; Exemple TABLEAU'!$D$208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TABLEAU'!$E$208:$P$208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1DE-FD46-80DD-44CBD5CAAA6C}"/>
            </c:ext>
          </c:extLst>
        </c:ser>
        <c:ser>
          <c:idx val="3"/>
          <c:order val="3"/>
          <c:tx>
            <c:strRef>
              <c:f>'&lt;&lt; Exemple TABLEAU'!$D$209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TABLEAU'!$E$209:$P$209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1DE-FD46-80DD-44CBD5CAAA6C}"/>
            </c:ext>
          </c:extLst>
        </c:ser>
        <c:ser>
          <c:idx val="4"/>
          <c:order val="4"/>
          <c:tx>
            <c:strRef>
              <c:f>'&lt;&lt; Exemple TABLEAU'!$D$210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TABLEAU'!$E$210:$P$210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1DE-FD46-80DD-44CBD5CAA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5556632"/>
        <c:axId val="-2082293384"/>
      </c:barChart>
      <c:lineChart>
        <c:grouping val="standard"/>
        <c:varyColors val="0"/>
        <c:ser>
          <c:idx val="5"/>
          <c:order val="5"/>
          <c:tx>
            <c:strRef>
              <c:f>'&lt;&lt; Exemple TABLEAU'!$D$211</c:f>
              <c:strCache>
                <c:ptCount val="1"/>
                <c:pt idx="0">
                  <c:v>CAPA CONTRÔLE (MO)</c:v>
                </c:pt>
              </c:strCache>
            </c:strRef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Ref>
              <c:f>'&lt;&lt; Exemple TABLEAU'!$E$211:$P$211</c:f>
              <c:numCache>
                <c:formatCode>0</c:formatCode>
                <c:ptCount val="12"/>
                <c:pt idx="0">
                  <c:v>250.00000000000003</c:v>
                </c:pt>
                <c:pt idx="1">
                  <c:v>250.00000000000003</c:v>
                </c:pt>
                <c:pt idx="2">
                  <c:v>250.00000000000003</c:v>
                </c:pt>
                <c:pt idx="3">
                  <c:v>250.00000000000003</c:v>
                </c:pt>
                <c:pt idx="4">
                  <c:v>250.00000000000003</c:v>
                </c:pt>
                <c:pt idx="5">
                  <c:v>250.00000000000003</c:v>
                </c:pt>
                <c:pt idx="6">
                  <c:v>250.00000000000003</c:v>
                </c:pt>
                <c:pt idx="7">
                  <c:v>250.00000000000003</c:v>
                </c:pt>
                <c:pt idx="8">
                  <c:v>250.00000000000003</c:v>
                </c:pt>
                <c:pt idx="9">
                  <c:v>250.00000000000003</c:v>
                </c:pt>
                <c:pt idx="10">
                  <c:v>250.00000000000003</c:v>
                </c:pt>
                <c:pt idx="11">
                  <c:v>250.00000000000003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1DE-FD46-80DD-44CBD5CAAA6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5556632"/>
        <c:axId val="-2082293384"/>
      </c:lineChart>
      <c:dateAx>
        <c:axId val="-20455566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82293384"/>
        <c:crosses val="autoZero"/>
        <c:auto val="1"/>
        <c:lblOffset val="100"/>
        <c:baseTimeUnit val="months"/>
      </c:dateAx>
      <c:valAx>
        <c:axId val="-20822933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55566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TABLEAU'!$D$160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TABLEAU'!$E$160:$P$160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475</c:v>
                </c:pt>
                <c:pt idx="2">
                  <c:v>400</c:v>
                </c:pt>
                <c:pt idx="3">
                  <c:v>400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C0B-2E42-9363-14773F74B305}"/>
            </c:ext>
          </c:extLst>
        </c:ser>
        <c:ser>
          <c:idx val="1"/>
          <c:order val="1"/>
          <c:tx>
            <c:strRef>
              <c:f>'&lt;&lt; Exemple TABLEAU'!$D$161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TABLEAU'!$E$161:$P$161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C0B-2E42-9363-14773F74B305}"/>
            </c:ext>
          </c:extLst>
        </c:ser>
        <c:ser>
          <c:idx val="2"/>
          <c:order val="2"/>
          <c:tx>
            <c:strRef>
              <c:f>'&lt;&lt; Exemple TABLEAU'!$D$162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TABLEAU'!$E$162:$P$162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C0B-2E42-9363-14773F74B305}"/>
            </c:ext>
          </c:extLst>
        </c:ser>
        <c:ser>
          <c:idx val="3"/>
          <c:order val="3"/>
          <c:tx>
            <c:strRef>
              <c:f>'&lt;&lt; Exemple TABLEAU'!$D$163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TABLEAU'!$E$163:$P$163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C0B-2E42-9363-14773F74B305}"/>
            </c:ext>
          </c:extLst>
        </c:ser>
        <c:ser>
          <c:idx val="4"/>
          <c:order val="4"/>
          <c:tx>
            <c:strRef>
              <c:f>'&lt;&lt; Exemple TABLEAU'!$D$164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TABLEAU'!$E$164:$P$164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C0B-2E42-9363-14773F74B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78407640"/>
        <c:axId val="-2053359896"/>
      </c:barChart>
      <c:lineChart>
        <c:grouping val="standard"/>
        <c:varyColors val="0"/>
        <c:ser>
          <c:idx val="5"/>
          <c:order val="5"/>
          <c:tx>
            <c:strRef>
              <c:f>'&lt;&lt; Exemple TABLEAU'!$D$165</c:f>
              <c:strCache>
                <c:ptCount val="1"/>
                <c:pt idx="0">
                  <c:v>CAPA EMBALLAGE (MA)</c:v>
                </c:pt>
              </c:strCache>
            </c:strRef>
          </c:tx>
          <c:marker>
            <c:symbol val="none"/>
          </c:marker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TABLEAU'!$E$165:$P$165</c:f>
              <c:numCache>
                <c:formatCode>General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 formatCode="0">
                  <c:v>4500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C0B-2E42-9363-14773F74B30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8407640"/>
        <c:axId val="-2053359896"/>
      </c:lineChart>
      <c:dateAx>
        <c:axId val="-20784076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53359896"/>
        <c:crosses val="autoZero"/>
        <c:auto val="1"/>
        <c:lblOffset val="100"/>
        <c:baseTimeUnit val="months"/>
      </c:dateAx>
      <c:valAx>
        <c:axId val="-20533598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-20784076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TABLEAU'!$D$213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TABLEAU'!$E$213:$P$213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02C-44E1-A0DA-28591E6E0E3B}"/>
            </c:ext>
          </c:extLst>
        </c:ser>
        <c:ser>
          <c:idx val="1"/>
          <c:order val="1"/>
          <c:tx>
            <c:strRef>
              <c:f>'&lt;&lt; Exemple TABLEAU'!$D$214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TABLEAU'!$E$214:$P$214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02C-44E1-A0DA-28591E6E0E3B}"/>
            </c:ext>
          </c:extLst>
        </c:ser>
        <c:ser>
          <c:idx val="2"/>
          <c:order val="2"/>
          <c:tx>
            <c:strRef>
              <c:f>'&lt;&lt; Exemple TABLEAU'!$D$215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TABLEAU'!$E$215:$P$215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02C-44E1-A0DA-28591E6E0E3B}"/>
            </c:ext>
          </c:extLst>
        </c:ser>
        <c:ser>
          <c:idx val="3"/>
          <c:order val="3"/>
          <c:tx>
            <c:strRef>
              <c:f>'&lt;&lt; Exemple TABLEAU'!$D$216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TABLEAU'!$E$216:$P$216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02C-44E1-A0DA-28591E6E0E3B}"/>
            </c:ext>
          </c:extLst>
        </c:ser>
        <c:ser>
          <c:idx val="4"/>
          <c:order val="4"/>
          <c:tx>
            <c:strRef>
              <c:f>'&lt;&lt; Exemple TABLEAU'!$D$217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TABLEAU'!$E$212:$P$212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TABLEAU'!$E$217:$P$217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02C-44E1-A0DA-28591E6E0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1803112"/>
        <c:axId val="-2041993864"/>
      </c:barChart>
      <c:lineChart>
        <c:grouping val="standard"/>
        <c:varyColors val="0"/>
        <c:ser>
          <c:idx val="5"/>
          <c:order val="5"/>
          <c:tx>
            <c:strRef>
              <c:f>'&lt;&lt; Exemple TABLEAU'!$D$218</c:f>
              <c:strCache>
                <c:ptCount val="1"/>
                <c:pt idx="0">
                  <c:v>CAPA EMBALLAGE (MO)</c:v>
                </c:pt>
              </c:strCache>
            </c:strRef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Ref>
              <c:f>'&lt;&lt; Exemple TABLEAU'!$E$218:$P$218</c:f>
              <c:numCache>
                <c:formatCode>General</c:formatCode>
                <c:ptCount val="12"/>
                <c:pt idx="0">
                  <c:v>250</c:v>
                </c:pt>
                <c:pt idx="1">
                  <c:v>250</c:v>
                </c:pt>
                <c:pt idx="2">
                  <c:v>250</c:v>
                </c:pt>
                <c:pt idx="3">
                  <c:v>250</c:v>
                </c:pt>
                <c:pt idx="4">
                  <c:v>250</c:v>
                </c:pt>
                <c:pt idx="5">
                  <c:v>250</c:v>
                </c:pt>
                <c:pt idx="6">
                  <c:v>250</c:v>
                </c:pt>
                <c:pt idx="7">
                  <c:v>250</c:v>
                </c:pt>
                <c:pt idx="8">
                  <c:v>250</c:v>
                </c:pt>
                <c:pt idx="9">
                  <c:v>250</c:v>
                </c:pt>
                <c:pt idx="10">
                  <c:v>250</c:v>
                </c:pt>
                <c:pt idx="11">
                  <c:v>250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02C-44E1-A0DA-28591E6E0E3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1803112"/>
        <c:axId val="-2041993864"/>
      </c:lineChart>
      <c:dateAx>
        <c:axId val="-204180311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41993864"/>
        <c:crosses val="autoZero"/>
        <c:auto val="1"/>
        <c:lblOffset val="100"/>
        <c:baseTimeUnit val="months"/>
      </c:dateAx>
      <c:valAx>
        <c:axId val="-204199386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180311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 orientation="portrait"/>
  </c:printSettings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TABLEAU'!$D$160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TABLEAU'!$E$160:$P$160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475</c:v>
                </c:pt>
                <c:pt idx="2">
                  <c:v>400</c:v>
                </c:pt>
                <c:pt idx="3">
                  <c:v>400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96E9-4017-9F5E-E5E6A6448C61}"/>
            </c:ext>
          </c:extLst>
        </c:ser>
        <c:ser>
          <c:idx val="1"/>
          <c:order val="1"/>
          <c:tx>
            <c:strRef>
              <c:f>'&lt;&lt; Exemple TABLEAU'!$D$161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TABLEAU'!$E$161:$P$161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96E9-4017-9F5E-E5E6A6448C61}"/>
            </c:ext>
          </c:extLst>
        </c:ser>
        <c:ser>
          <c:idx val="2"/>
          <c:order val="2"/>
          <c:tx>
            <c:strRef>
              <c:f>'&lt;&lt; Exemple TABLEAU'!$D$162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TABLEAU'!$E$162:$P$162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96E9-4017-9F5E-E5E6A6448C61}"/>
            </c:ext>
          </c:extLst>
        </c:ser>
        <c:ser>
          <c:idx val="3"/>
          <c:order val="3"/>
          <c:tx>
            <c:strRef>
              <c:f>'&lt;&lt; Exemple TABLEAU'!$D$163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TABLEAU'!$E$163:$P$163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96E9-4017-9F5E-E5E6A6448C61}"/>
            </c:ext>
          </c:extLst>
        </c:ser>
        <c:ser>
          <c:idx val="4"/>
          <c:order val="4"/>
          <c:tx>
            <c:strRef>
              <c:f>'&lt;&lt; Exemple TABLEAU'!$D$164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TABLEAU'!$E$164:$P$164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96E9-4017-9F5E-E5E6A6448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78407640"/>
        <c:axId val="-2053359896"/>
      </c:barChart>
      <c:lineChart>
        <c:grouping val="standard"/>
        <c:varyColors val="0"/>
        <c:ser>
          <c:idx val="5"/>
          <c:order val="5"/>
          <c:tx>
            <c:strRef>
              <c:f>'&lt;&lt; Exemple TABLEAU'!$D$165</c:f>
              <c:strCache>
                <c:ptCount val="1"/>
                <c:pt idx="0">
                  <c:v>CAPA EMBALLAGE (MA)</c:v>
                </c:pt>
              </c:strCache>
            </c:strRef>
          </c:tx>
          <c:marker>
            <c:symbol val="none"/>
          </c:marker>
          <c:cat>
            <c:numRef>
              <c:f>'&lt;&lt; Exemple TABLEAU'!$E$159:$P$159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TABLEAU'!$E$165:$P$165</c:f>
              <c:numCache>
                <c:formatCode>General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 formatCode="0">
                  <c:v>4500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96E9-4017-9F5E-E5E6A6448C6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78407640"/>
        <c:axId val="-2053359896"/>
      </c:lineChart>
      <c:dateAx>
        <c:axId val="-20784076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53359896"/>
        <c:crosses val="autoZero"/>
        <c:auto val="1"/>
        <c:lblOffset val="100"/>
        <c:baseTimeUnit val="months"/>
      </c:dateAx>
      <c:valAx>
        <c:axId val="-2053359896"/>
        <c:scaling>
          <c:orientation val="minMax"/>
        </c:scaling>
        <c:delete val="0"/>
        <c:axPos val="l"/>
        <c:majorGridlines/>
        <c:numFmt formatCode="#,##0" sourceLinked="0"/>
        <c:majorTickMark val="out"/>
        <c:minorTickMark val="none"/>
        <c:tickLblPos val="nextTo"/>
        <c:crossAx val="-20784076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TABLEAU'!$D$206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TABLEAU'!$E$206:$P$206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494-4EC1-9423-D4B9DF968040}"/>
            </c:ext>
          </c:extLst>
        </c:ser>
        <c:ser>
          <c:idx val="1"/>
          <c:order val="1"/>
          <c:tx>
            <c:strRef>
              <c:f>'&lt;&lt; Exemple TABLEAU'!$D$207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TABLEAU'!$E$207:$P$207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494-4EC1-9423-D4B9DF968040}"/>
            </c:ext>
          </c:extLst>
        </c:ser>
        <c:ser>
          <c:idx val="2"/>
          <c:order val="2"/>
          <c:tx>
            <c:strRef>
              <c:f>'&lt;&lt; Exemple TABLEAU'!$D$208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TABLEAU'!$E$208:$P$208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7494-4EC1-9423-D4B9DF968040}"/>
            </c:ext>
          </c:extLst>
        </c:ser>
        <c:ser>
          <c:idx val="3"/>
          <c:order val="3"/>
          <c:tx>
            <c:strRef>
              <c:f>'&lt;&lt; Exemple TABLEAU'!$D$209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TABLEAU'!$E$209:$P$209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7494-4EC1-9423-D4B9DF968040}"/>
            </c:ext>
          </c:extLst>
        </c:ser>
        <c:ser>
          <c:idx val="4"/>
          <c:order val="4"/>
          <c:tx>
            <c:strRef>
              <c:f>'&lt;&lt; Exemple TABLEAU'!$D$210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TABLEAU'!$E$205:$P$205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TABLEAU'!$E$210:$P$210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7494-4EC1-9423-D4B9DF968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5556632"/>
        <c:axId val="-2082293384"/>
      </c:barChart>
      <c:lineChart>
        <c:grouping val="standard"/>
        <c:varyColors val="0"/>
        <c:ser>
          <c:idx val="5"/>
          <c:order val="5"/>
          <c:tx>
            <c:strRef>
              <c:f>'&lt;&lt; Exemple TABLEAU'!$D$211</c:f>
              <c:strCache>
                <c:ptCount val="1"/>
                <c:pt idx="0">
                  <c:v>CAPA CONTRÔLE (MO)</c:v>
                </c:pt>
              </c:strCache>
            </c:strRef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Ref>
              <c:f>'&lt;&lt; Exemple TABLEAU'!$E$211:$P$211</c:f>
              <c:numCache>
                <c:formatCode>0</c:formatCode>
                <c:ptCount val="12"/>
                <c:pt idx="0">
                  <c:v>250.00000000000003</c:v>
                </c:pt>
                <c:pt idx="1">
                  <c:v>250.00000000000003</c:v>
                </c:pt>
                <c:pt idx="2">
                  <c:v>250.00000000000003</c:v>
                </c:pt>
                <c:pt idx="3">
                  <c:v>250.00000000000003</c:v>
                </c:pt>
                <c:pt idx="4">
                  <c:v>250.00000000000003</c:v>
                </c:pt>
                <c:pt idx="5">
                  <c:v>250.00000000000003</c:v>
                </c:pt>
                <c:pt idx="6">
                  <c:v>250.00000000000003</c:v>
                </c:pt>
                <c:pt idx="7">
                  <c:v>250.00000000000003</c:v>
                </c:pt>
                <c:pt idx="8">
                  <c:v>250.00000000000003</c:v>
                </c:pt>
                <c:pt idx="9">
                  <c:v>250.00000000000003</c:v>
                </c:pt>
                <c:pt idx="10">
                  <c:v>250.00000000000003</c:v>
                </c:pt>
                <c:pt idx="11">
                  <c:v>250.00000000000003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7494-4EC1-9423-D4B9DF96804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5556632"/>
        <c:axId val="-2082293384"/>
      </c:lineChart>
      <c:dateAx>
        <c:axId val="-204555663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82293384"/>
        <c:crosses val="autoZero"/>
        <c:auto val="1"/>
        <c:lblOffset val="100"/>
        <c:baseTimeUnit val="months"/>
      </c:dateAx>
      <c:valAx>
        <c:axId val="-20822933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555663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TABLEAU'!$D$153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TABLEAU'!$E$153:$P$153</c:f>
              <c:numCache>
                <c:formatCode>0</c:formatCode>
                <c:ptCount val="12"/>
                <c:pt idx="0">
                  <c:v>500</c:v>
                </c:pt>
                <c:pt idx="1">
                  <c:v>475</c:v>
                </c:pt>
                <c:pt idx="2">
                  <c:v>400</c:v>
                </c:pt>
                <c:pt idx="3">
                  <c:v>400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905-473A-8602-5D393F85C838}"/>
            </c:ext>
          </c:extLst>
        </c:ser>
        <c:ser>
          <c:idx val="1"/>
          <c:order val="1"/>
          <c:tx>
            <c:strRef>
              <c:f>'&lt;&lt; Exemple TABLEAU'!$D$154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TABLEAU'!$E$154:$P$154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905-473A-8602-5D393F85C838}"/>
            </c:ext>
          </c:extLst>
        </c:ser>
        <c:ser>
          <c:idx val="2"/>
          <c:order val="2"/>
          <c:tx>
            <c:strRef>
              <c:f>'&lt;&lt; Exemple TABLEAU'!$D$155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TABLEAU'!$E$155:$P$155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905-473A-8602-5D393F85C838}"/>
            </c:ext>
          </c:extLst>
        </c:ser>
        <c:ser>
          <c:idx val="3"/>
          <c:order val="3"/>
          <c:tx>
            <c:strRef>
              <c:f>'&lt;&lt; Exemple TABLEAU'!$D$156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TABLEAU'!$E$156:$P$156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905-473A-8602-5D393F85C838}"/>
            </c:ext>
          </c:extLst>
        </c:ser>
        <c:ser>
          <c:idx val="4"/>
          <c:order val="4"/>
          <c:tx>
            <c:strRef>
              <c:f>'&lt;&lt; Exemple TABLEAU'!$D$157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TABLEAU'!$E$157:$P$157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905-473A-8602-5D393F85C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9520664"/>
        <c:axId val="-2051740840"/>
      </c:barChart>
      <c:lineChart>
        <c:grouping val="stacked"/>
        <c:varyColors val="0"/>
        <c:ser>
          <c:idx val="5"/>
          <c:order val="5"/>
          <c:tx>
            <c:strRef>
              <c:f>'&lt;&lt; Exemple TABLEAU'!$D$158</c:f>
              <c:strCache>
                <c:ptCount val="1"/>
                <c:pt idx="0">
                  <c:v>CAPA CONTRÔLE (MA)</c:v>
                </c:pt>
              </c:strCache>
            </c:strRef>
          </c:tx>
          <c:marker>
            <c:symbol val="none"/>
          </c:marker>
          <c:cat>
            <c:numRef>
              <c:f>'&lt;&lt; Exemple TABLEAU'!$E$152:$P$152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TABLEAU'!$E$158:$P$158</c:f>
              <c:numCache>
                <c:formatCode>General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905-473A-8602-5D393F85C83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9520664"/>
        <c:axId val="-2051740840"/>
      </c:lineChart>
      <c:dateAx>
        <c:axId val="-204952066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51740840"/>
        <c:crosses val="autoZero"/>
        <c:auto val="1"/>
        <c:lblOffset val="100"/>
        <c:baseTimeUnit val="months"/>
      </c:dateAx>
      <c:valAx>
        <c:axId val="-205174084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9520664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noFill/>
  </c:spPr>
  <c:printSettings>
    <c:headerFooter/>
    <c:pageMargins b="1" l="0.75" r="0.75" t="1" header="0.5" footer="0.5"/>
    <c:pageSetup orientation="portrait"/>
  </c:printSettings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TABLEAU'!$D$199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TABLEAU'!$E$199:$P$199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7F4-47D3-AA1F-F155F1078CC9}"/>
            </c:ext>
          </c:extLst>
        </c:ser>
        <c:ser>
          <c:idx val="1"/>
          <c:order val="1"/>
          <c:tx>
            <c:strRef>
              <c:f>'&lt;&lt; Exemple TABLEAU'!$D$200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TABLEAU'!$E$200:$P$200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7F4-47D3-AA1F-F155F1078CC9}"/>
            </c:ext>
          </c:extLst>
        </c:ser>
        <c:ser>
          <c:idx val="2"/>
          <c:order val="2"/>
          <c:tx>
            <c:strRef>
              <c:f>'&lt;&lt; Exemple TABLEAU'!$D$201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TABLEAU'!$E$201:$P$201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7F4-47D3-AA1F-F155F1078CC9}"/>
            </c:ext>
          </c:extLst>
        </c:ser>
        <c:ser>
          <c:idx val="3"/>
          <c:order val="3"/>
          <c:tx>
            <c:strRef>
              <c:f>'&lt;&lt; Exemple TABLEAU'!$D$202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TABLEAU'!$E$202:$P$202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7F4-47D3-AA1F-F155F1078CC9}"/>
            </c:ext>
          </c:extLst>
        </c:ser>
        <c:ser>
          <c:idx val="4"/>
          <c:order val="4"/>
          <c:tx>
            <c:strRef>
              <c:f>'&lt;&lt; Exemple TABLEAU'!$D$203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TABLEAU'!$E$198:$P$198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TABLEAU'!$E$203:$P$203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7F4-47D3-AA1F-F155F107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82627640"/>
        <c:axId val="2133111032"/>
      </c:barChart>
      <c:lineChart>
        <c:grouping val="standard"/>
        <c:varyColors val="0"/>
        <c:ser>
          <c:idx val="5"/>
          <c:order val="5"/>
          <c:tx>
            <c:strRef>
              <c:f>'&lt;&lt; Exemple TABLEAU'!$D$204</c:f>
              <c:strCache>
                <c:ptCount val="1"/>
                <c:pt idx="0">
                  <c:v>CAPA MARQUAGE (MO)</c:v>
                </c:pt>
              </c:strCache>
            </c:strRef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Ref>
              <c:f>'&lt;&lt; Exemple TABLEAU'!$E$204:$P$204</c:f>
              <c:numCache>
                <c:formatCode>0</c:formatCode>
                <c:ptCount val="12"/>
                <c:pt idx="0">
                  <c:v>250.00000000000003</c:v>
                </c:pt>
                <c:pt idx="1">
                  <c:v>250.00000000000003</c:v>
                </c:pt>
                <c:pt idx="2">
                  <c:v>250.00000000000003</c:v>
                </c:pt>
                <c:pt idx="3">
                  <c:v>250.00000000000003</c:v>
                </c:pt>
                <c:pt idx="4">
                  <c:v>250.00000000000003</c:v>
                </c:pt>
                <c:pt idx="5">
                  <c:v>250.00000000000003</c:v>
                </c:pt>
                <c:pt idx="6">
                  <c:v>250.00000000000003</c:v>
                </c:pt>
                <c:pt idx="7">
                  <c:v>250.00000000000003</c:v>
                </c:pt>
                <c:pt idx="8">
                  <c:v>250.00000000000003</c:v>
                </c:pt>
                <c:pt idx="9">
                  <c:v>250.00000000000003</c:v>
                </c:pt>
                <c:pt idx="10">
                  <c:v>250.00000000000003</c:v>
                </c:pt>
                <c:pt idx="11">
                  <c:v>250.00000000000003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7F4-47D3-AA1F-F155F1078CC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2627640"/>
        <c:axId val="2133111032"/>
      </c:lineChart>
      <c:dateAx>
        <c:axId val="-208262764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133111032"/>
        <c:crosses val="autoZero"/>
        <c:auto val="1"/>
        <c:lblOffset val="100"/>
        <c:baseTimeUnit val="months"/>
      </c:dateAx>
      <c:valAx>
        <c:axId val="21331110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8262764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'!$D$146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'!$E$146:$P$146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D4-324B-9CDA-F901BDE210CF}"/>
            </c:ext>
          </c:extLst>
        </c:ser>
        <c:ser>
          <c:idx val="1"/>
          <c:order val="1"/>
          <c:tx>
            <c:strRef>
              <c:f>'TABLEAU DACCCOTA à compléter '!$D$147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'!$E$147:$P$147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D4-324B-9CDA-F901BDE210CF}"/>
            </c:ext>
          </c:extLst>
        </c:ser>
        <c:ser>
          <c:idx val="2"/>
          <c:order val="2"/>
          <c:tx>
            <c:strRef>
              <c:f>'TABLEAU DACCCOTA à compléter '!$D$148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'!$E$148:$P$148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B5D4-324B-9CDA-F901BDE210CF}"/>
            </c:ext>
          </c:extLst>
        </c:ser>
        <c:ser>
          <c:idx val="3"/>
          <c:order val="3"/>
          <c:tx>
            <c:strRef>
              <c:f>'TABLEAU DACCCOTA à compléter '!$D$149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'!$E$149:$P$149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B5D4-324B-9CDA-F901BDE210CF}"/>
            </c:ext>
          </c:extLst>
        </c:ser>
        <c:ser>
          <c:idx val="4"/>
          <c:order val="4"/>
          <c:tx>
            <c:strRef>
              <c:f>'TABLEAU DACCCOTA à compléter '!$D$150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'!$E$150:$P$150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B5D4-324B-9CDA-F901BDE21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7812248"/>
        <c:axId val="2087815288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'!$D$151</c:f>
              <c:strCache>
                <c:ptCount val="1"/>
                <c:pt idx="0">
                  <c:v>CAPA MARQUAGE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'!$E$151:$P$151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B5D4-324B-9CDA-F901BDE210C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812248"/>
        <c:axId val="2087815288"/>
      </c:lineChart>
      <c:dateAx>
        <c:axId val="208781224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7815288"/>
        <c:crosses val="autoZero"/>
        <c:auto val="1"/>
        <c:lblOffset val="100"/>
        <c:baseTimeUnit val="months"/>
      </c:dateAx>
      <c:valAx>
        <c:axId val="20878152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7812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TABLEAU'!$D$146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TABLEAU'!$E$146:$P$146</c:f>
              <c:numCache>
                <c:formatCode>0</c:formatCode>
                <c:ptCount val="12"/>
                <c:pt idx="0">
                  <c:v>500</c:v>
                </c:pt>
                <c:pt idx="1">
                  <c:v>475</c:v>
                </c:pt>
                <c:pt idx="2">
                  <c:v>400</c:v>
                </c:pt>
                <c:pt idx="3">
                  <c:v>400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6807-4FF7-9934-CCFF11940AFC}"/>
            </c:ext>
          </c:extLst>
        </c:ser>
        <c:ser>
          <c:idx val="1"/>
          <c:order val="1"/>
          <c:tx>
            <c:strRef>
              <c:f>'&lt;&lt; Exemple TABLEAU'!$D$147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TABLEAU'!$E$147:$P$147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6807-4FF7-9934-CCFF11940AFC}"/>
            </c:ext>
          </c:extLst>
        </c:ser>
        <c:ser>
          <c:idx val="2"/>
          <c:order val="2"/>
          <c:tx>
            <c:strRef>
              <c:f>'&lt;&lt; Exemple TABLEAU'!$D$148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TABLEAU'!$E$148:$P$148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6807-4FF7-9934-CCFF11940AFC}"/>
            </c:ext>
          </c:extLst>
        </c:ser>
        <c:ser>
          <c:idx val="3"/>
          <c:order val="3"/>
          <c:tx>
            <c:strRef>
              <c:f>'&lt;&lt; Exemple TABLEAU'!$D$149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TABLEAU'!$E$149:$P$149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6807-4FF7-9934-CCFF11940AFC}"/>
            </c:ext>
          </c:extLst>
        </c:ser>
        <c:ser>
          <c:idx val="4"/>
          <c:order val="4"/>
          <c:tx>
            <c:strRef>
              <c:f>'&lt;&lt; Exemple TABLEAU'!$D$150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TABLEAU'!$E$150:$P$150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6807-4FF7-9934-CCFF11940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7783320"/>
        <c:axId val="-2045649480"/>
      </c:barChart>
      <c:lineChart>
        <c:grouping val="standard"/>
        <c:varyColors val="0"/>
        <c:ser>
          <c:idx val="5"/>
          <c:order val="5"/>
          <c:tx>
            <c:strRef>
              <c:f>'&lt;&lt; Exemple TABLEAU'!$D$151</c:f>
              <c:strCache>
                <c:ptCount val="1"/>
                <c:pt idx="0">
                  <c:v>CAPA MARQUAGE (MA)</c:v>
                </c:pt>
              </c:strCache>
            </c:strRef>
          </c:tx>
          <c:marker>
            <c:symbol val="none"/>
          </c:marker>
          <c:cat>
            <c:numRef>
              <c:f>'&lt;&lt; Exemple TABLEAU'!$E$145:$P$145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TABLEAU'!$E$151:$P$151</c:f>
              <c:numCache>
                <c:formatCode>General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6807-4FF7-9934-CCFF11940A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7783320"/>
        <c:axId val="-2045649480"/>
      </c:lineChart>
      <c:dateAx>
        <c:axId val="-2047783320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45649480"/>
        <c:crosses val="autoZero"/>
        <c:auto val="1"/>
        <c:lblOffset val="100"/>
        <c:baseTimeUnit val="months"/>
      </c:dateAx>
      <c:valAx>
        <c:axId val="-204564948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778332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TABLEAU'!$D$192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TABLEAU'!$E$192:$P$192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740-4828-8111-6ACD6E411E6A}"/>
            </c:ext>
          </c:extLst>
        </c:ser>
        <c:ser>
          <c:idx val="1"/>
          <c:order val="1"/>
          <c:tx>
            <c:strRef>
              <c:f>'&lt;&lt; Exemple TABLEAU'!$D$193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TABLEAU'!$E$193:$P$193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740-4828-8111-6ACD6E411E6A}"/>
            </c:ext>
          </c:extLst>
        </c:ser>
        <c:ser>
          <c:idx val="2"/>
          <c:order val="2"/>
          <c:tx>
            <c:strRef>
              <c:f>'&lt;&lt; Exemple TABLEAU'!$D$194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TABLEAU'!$E$194:$P$194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740-4828-8111-6ACD6E411E6A}"/>
            </c:ext>
          </c:extLst>
        </c:ser>
        <c:ser>
          <c:idx val="3"/>
          <c:order val="3"/>
          <c:tx>
            <c:strRef>
              <c:f>'&lt;&lt; Exemple TABLEAU'!$D$195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TABLEAU'!$E$195:$P$195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740-4828-8111-6ACD6E411E6A}"/>
            </c:ext>
          </c:extLst>
        </c:ser>
        <c:ser>
          <c:idx val="4"/>
          <c:order val="4"/>
          <c:tx>
            <c:strRef>
              <c:f>'&lt;&lt; Exemple TABLEAU'!$D$196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TABLEAU'!$E$191:$P$191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TABLEAU'!$E$196:$P$196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740-4828-8111-6ACD6E411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52052056"/>
        <c:axId val="-2089378008"/>
      </c:barChart>
      <c:lineChart>
        <c:grouping val="standard"/>
        <c:varyColors val="0"/>
        <c:ser>
          <c:idx val="5"/>
          <c:order val="5"/>
          <c:tx>
            <c:strRef>
              <c:f>'&lt;&lt; Exemple TABLEAU'!$D$197</c:f>
              <c:strCache>
                <c:ptCount val="1"/>
                <c:pt idx="0">
                  <c:v>CAPA PEINTURE (MO)</c:v>
                </c:pt>
              </c:strCache>
            </c:strRef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Ref>
              <c:f>'&lt;&lt; Exemple TABLEAU'!$E$197:$P$197</c:f>
              <c:numCache>
                <c:formatCode>0</c:formatCode>
                <c:ptCount val="12"/>
                <c:pt idx="0">
                  <c:v>250.00000000000003</c:v>
                </c:pt>
                <c:pt idx="1">
                  <c:v>250.00000000000003</c:v>
                </c:pt>
                <c:pt idx="2">
                  <c:v>250.00000000000003</c:v>
                </c:pt>
                <c:pt idx="3">
                  <c:v>250.00000000000003</c:v>
                </c:pt>
                <c:pt idx="4">
                  <c:v>250.00000000000003</c:v>
                </c:pt>
                <c:pt idx="5">
                  <c:v>250.00000000000003</c:v>
                </c:pt>
                <c:pt idx="6">
                  <c:v>250.00000000000003</c:v>
                </c:pt>
                <c:pt idx="7">
                  <c:v>250.00000000000003</c:v>
                </c:pt>
                <c:pt idx="8">
                  <c:v>250.00000000000003</c:v>
                </c:pt>
                <c:pt idx="9">
                  <c:v>250.00000000000003</c:v>
                </c:pt>
                <c:pt idx="10">
                  <c:v>250.00000000000003</c:v>
                </c:pt>
                <c:pt idx="11">
                  <c:v>250.00000000000003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740-4828-8111-6ACD6E411E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2052056"/>
        <c:axId val="-2089378008"/>
      </c:lineChart>
      <c:dateAx>
        <c:axId val="-205205205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89378008"/>
        <c:crosses val="autoZero"/>
        <c:auto val="1"/>
        <c:lblOffset val="100"/>
        <c:baseTimeUnit val="months"/>
      </c:dateAx>
      <c:valAx>
        <c:axId val="-208937800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5205205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>
        <c:manualLayout>
          <c:layoutTarget val="inner"/>
          <c:xMode val="edge"/>
          <c:yMode val="edge"/>
          <c:x val="7.0265506900724306E-2"/>
          <c:y val="8.7962962962962896E-2"/>
          <c:w val="0.88964540623958699"/>
          <c:h val="0.599473242927967"/>
        </c:manualLayout>
      </c:layout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TABLEAU'!$D$139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TABLEAU'!$E$139:$P$139</c:f>
              <c:numCache>
                <c:formatCode>0</c:formatCode>
                <c:ptCount val="12"/>
                <c:pt idx="0">
                  <c:v>500</c:v>
                </c:pt>
                <c:pt idx="1">
                  <c:v>475</c:v>
                </c:pt>
                <c:pt idx="2">
                  <c:v>400</c:v>
                </c:pt>
                <c:pt idx="3">
                  <c:v>400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F77-400A-B775-DA25F0168CF1}"/>
            </c:ext>
          </c:extLst>
        </c:ser>
        <c:ser>
          <c:idx val="1"/>
          <c:order val="1"/>
          <c:tx>
            <c:strRef>
              <c:f>'&lt;&lt; Exemple TABLEAU'!$D$140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TABLEAU'!$E$140:$P$140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F77-400A-B775-DA25F0168CF1}"/>
            </c:ext>
          </c:extLst>
        </c:ser>
        <c:ser>
          <c:idx val="2"/>
          <c:order val="2"/>
          <c:tx>
            <c:strRef>
              <c:f>'&lt;&lt; Exemple TABLEAU'!$D$141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TABLEAU'!$E$141:$P$141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F77-400A-B775-DA25F0168CF1}"/>
            </c:ext>
          </c:extLst>
        </c:ser>
        <c:ser>
          <c:idx val="3"/>
          <c:order val="3"/>
          <c:tx>
            <c:strRef>
              <c:f>'&lt;&lt; Exemple TABLEAU'!$D$142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TABLEAU'!$E$142:$P$142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F77-400A-B775-DA25F0168CF1}"/>
            </c:ext>
          </c:extLst>
        </c:ser>
        <c:ser>
          <c:idx val="4"/>
          <c:order val="4"/>
          <c:tx>
            <c:strRef>
              <c:f>'&lt;&lt; Exemple TABLEAU'!$D$143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TABLEAU'!$E$143:$P$143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F77-400A-B775-DA25F016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95321368"/>
        <c:axId val="-2142158520"/>
      </c:barChart>
      <c:lineChart>
        <c:grouping val="standard"/>
        <c:varyColors val="0"/>
        <c:ser>
          <c:idx val="5"/>
          <c:order val="5"/>
          <c:tx>
            <c:strRef>
              <c:f>'&lt;&lt; Exemple TABLEAU'!$D$144</c:f>
              <c:strCache>
                <c:ptCount val="1"/>
                <c:pt idx="0">
                  <c:v>CAPA PEINTURE (MA)</c:v>
                </c:pt>
              </c:strCache>
            </c:strRef>
          </c:tx>
          <c:marker>
            <c:symbol val="none"/>
          </c:marker>
          <c:cat>
            <c:numRef>
              <c:f>'&lt;&lt; Exemple TABLEAU'!$E$138:$P$138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TABLEAU'!$E$144:$P$144</c:f>
              <c:numCache>
                <c:formatCode>General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F77-400A-B775-DA25F0168CF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95321368"/>
        <c:axId val="-2142158520"/>
      </c:lineChart>
      <c:dateAx>
        <c:axId val="-209532136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142158520"/>
        <c:crosses val="autoZero"/>
        <c:auto val="1"/>
        <c:lblOffset val="100"/>
        <c:baseTimeUnit val="months"/>
      </c:dateAx>
      <c:valAx>
        <c:axId val="-2142158520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9532136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TABLEAU'!$D$185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TABLEAU'!$E$185:$P$185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CA51-4A15-98E7-277DBC419558}"/>
            </c:ext>
          </c:extLst>
        </c:ser>
        <c:ser>
          <c:idx val="1"/>
          <c:order val="1"/>
          <c:tx>
            <c:strRef>
              <c:f>'&lt;&lt; Exemple TABLEAU'!$D$186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TABLEAU'!$E$186:$P$186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CA51-4A15-98E7-277DBC419558}"/>
            </c:ext>
          </c:extLst>
        </c:ser>
        <c:ser>
          <c:idx val="2"/>
          <c:order val="2"/>
          <c:tx>
            <c:strRef>
              <c:f>'&lt;&lt; Exemple TABLEAU'!$D$187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TABLEAU'!$E$187:$P$187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CA51-4A15-98E7-277DBC419558}"/>
            </c:ext>
          </c:extLst>
        </c:ser>
        <c:ser>
          <c:idx val="3"/>
          <c:order val="3"/>
          <c:tx>
            <c:strRef>
              <c:f>'&lt;&lt; Exemple TABLEAU'!$D$188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TABLEAU'!$E$188:$P$188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CA51-4A15-98E7-277DBC419558}"/>
            </c:ext>
          </c:extLst>
        </c:ser>
        <c:ser>
          <c:idx val="4"/>
          <c:order val="4"/>
          <c:tx>
            <c:strRef>
              <c:f>'&lt;&lt; Exemple TABLEAU'!$D$189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TABLEAU'!$E$189:$P$189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CA51-4A15-98E7-277DBC419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0563816"/>
        <c:axId val="-2082796456"/>
      </c:barChart>
      <c:lineChart>
        <c:grouping val="standard"/>
        <c:varyColors val="0"/>
        <c:ser>
          <c:idx val="5"/>
          <c:order val="5"/>
          <c:tx>
            <c:strRef>
              <c:f>'&lt;&lt; Exemple TABLEAU'!$D$190</c:f>
              <c:strCache>
                <c:ptCount val="1"/>
                <c:pt idx="0">
                  <c:v>CAPA ANODISATION (MO)</c:v>
                </c:pt>
              </c:strCache>
            </c:strRef>
          </c:tx>
          <c:marker>
            <c:symbol val="none"/>
          </c:marker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TABLEAU'!$E$190:$P$190</c:f>
              <c:numCache>
                <c:formatCode>0</c:formatCode>
                <c:ptCount val="12"/>
                <c:pt idx="0">
                  <c:v>250.00000000000003</c:v>
                </c:pt>
                <c:pt idx="1">
                  <c:v>250.00000000000003</c:v>
                </c:pt>
                <c:pt idx="2">
                  <c:v>250.00000000000003</c:v>
                </c:pt>
                <c:pt idx="3">
                  <c:v>250.00000000000003</c:v>
                </c:pt>
                <c:pt idx="4">
                  <c:v>250.00000000000003</c:v>
                </c:pt>
                <c:pt idx="5">
                  <c:v>250.00000000000003</c:v>
                </c:pt>
                <c:pt idx="6">
                  <c:v>250.00000000000003</c:v>
                </c:pt>
                <c:pt idx="7">
                  <c:v>250.00000000000003</c:v>
                </c:pt>
                <c:pt idx="8">
                  <c:v>250.00000000000003</c:v>
                </c:pt>
                <c:pt idx="9">
                  <c:v>250.00000000000003</c:v>
                </c:pt>
                <c:pt idx="10">
                  <c:v>250.00000000000003</c:v>
                </c:pt>
                <c:pt idx="11">
                  <c:v>250.00000000000003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CA51-4A15-98E7-277DBC4195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0563816"/>
        <c:axId val="-2082796456"/>
      </c:lineChart>
      <c:dateAx>
        <c:axId val="-20405638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82796456"/>
        <c:crosses val="autoZero"/>
        <c:auto val="1"/>
        <c:lblOffset val="100"/>
        <c:baseTimeUnit val="months"/>
      </c:dateAx>
      <c:valAx>
        <c:axId val="-20827964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056381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TABLEAU'!$D$132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TABLEAU'!$E$132:$P$132</c:f>
              <c:numCache>
                <c:formatCode>0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4-437A-800A-E77CDA5FA2BF}"/>
            </c:ext>
          </c:extLst>
        </c:ser>
        <c:ser>
          <c:idx val="1"/>
          <c:order val="1"/>
          <c:tx>
            <c:strRef>
              <c:f>'&lt;&lt; Exemple TABLEAU'!$D$133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TABLEAU'!$E$133:$P$133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4-437A-800A-E77CDA5FA2BF}"/>
            </c:ext>
          </c:extLst>
        </c:ser>
        <c:ser>
          <c:idx val="2"/>
          <c:order val="2"/>
          <c:tx>
            <c:strRef>
              <c:f>'&lt;&lt; Exemple TABLEAU'!$D$134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TABLEAU'!$E$134:$P$134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6B4-437A-800A-E77CDA5FA2BF}"/>
            </c:ext>
          </c:extLst>
        </c:ser>
        <c:ser>
          <c:idx val="3"/>
          <c:order val="3"/>
          <c:tx>
            <c:strRef>
              <c:f>'&lt;&lt; Exemple TABLEAU'!$D$135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TABLEAU'!$E$135:$P$135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6B4-437A-800A-E77CDA5FA2BF}"/>
            </c:ext>
          </c:extLst>
        </c:ser>
        <c:ser>
          <c:idx val="4"/>
          <c:order val="4"/>
          <c:tx>
            <c:strRef>
              <c:f>'&lt;&lt; Exemple TABLEAU'!$D$136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TABLEAU'!$E$136:$P$136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6B4-437A-800A-E77CDA5FA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9328504"/>
        <c:axId val="-2089638056"/>
      </c:barChart>
      <c:lineChart>
        <c:grouping val="standard"/>
        <c:varyColors val="0"/>
        <c:ser>
          <c:idx val="5"/>
          <c:order val="5"/>
          <c:tx>
            <c:strRef>
              <c:f>'&lt;&lt; Exemple TABLEAU'!$D$137</c:f>
              <c:strCache>
                <c:ptCount val="1"/>
                <c:pt idx="0">
                  <c:v>CAPA ANODISATION (MA)</c:v>
                </c:pt>
              </c:strCache>
            </c:strRef>
          </c:tx>
          <c:marker>
            <c:symbol val="none"/>
          </c:marker>
          <c:cat>
            <c:numRef>
              <c:f>'&lt;&lt; Exemple TABLEAU'!$E$131:$P$131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TABLEAU'!$E$137:$P$137</c:f>
              <c:numCache>
                <c:formatCode>General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16B4-437A-800A-E77CDA5FA2B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9328504"/>
        <c:axId val="-2089638056"/>
      </c:lineChart>
      <c:dateAx>
        <c:axId val="-2049328504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89638056"/>
        <c:crosses val="autoZero"/>
        <c:auto val="1"/>
        <c:lblOffset val="100"/>
        <c:baseTimeUnit val="months"/>
      </c:dateAx>
      <c:valAx>
        <c:axId val="-20896380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9328504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TABLEAU'!$D$178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TABLEAU'!$E$178:$P$178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52-4017-B13D-CF06B36FB148}"/>
            </c:ext>
          </c:extLst>
        </c:ser>
        <c:ser>
          <c:idx val="1"/>
          <c:order val="1"/>
          <c:tx>
            <c:strRef>
              <c:f>'&lt;&lt; Exemple TABLEAU'!$D$179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TABLEAU'!$E$179:$P$179</c:f>
              <c:numCache>
                <c:formatCode>0</c:formatCode>
                <c:ptCount val="12"/>
                <c:pt idx="0">
                  <c:v>16.666666666666668</c:v>
                </c:pt>
                <c:pt idx="1">
                  <c:v>15.833333333333334</c:v>
                </c:pt>
                <c:pt idx="2">
                  <c:v>13.333333333333334</c:v>
                </c:pt>
                <c:pt idx="3">
                  <c:v>13.333333333333334</c:v>
                </c:pt>
                <c:pt idx="4">
                  <c:v>16.666666666666668</c:v>
                </c:pt>
                <c:pt idx="5">
                  <c:v>16.666666666666668</c:v>
                </c:pt>
                <c:pt idx="6">
                  <c:v>16.666666666666668</c:v>
                </c:pt>
                <c:pt idx="7">
                  <c:v>16.666666666666668</c:v>
                </c:pt>
                <c:pt idx="8">
                  <c:v>16.666666666666668</c:v>
                </c:pt>
                <c:pt idx="9">
                  <c:v>16.666666666666668</c:v>
                </c:pt>
                <c:pt idx="10">
                  <c:v>16.666666666666668</c:v>
                </c:pt>
                <c:pt idx="11">
                  <c:v>16.666666666666668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52-4017-B13D-CF06B36FB148}"/>
            </c:ext>
          </c:extLst>
        </c:ser>
        <c:ser>
          <c:idx val="2"/>
          <c:order val="2"/>
          <c:tx>
            <c:strRef>
              <c:f>'&lt;&lt; Exemple TABLEAU'!$D$180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TABLEAU'!$E$180:$P$180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552-4017-B13D-CF06B36FB148}"/>
            </c:ext>
          </c:extLst>
        </c:ser>
        <c:ser>
          <c:idx val="3"/>
          <c:order val="3"/>
          <c:tx>
            <c:strRef>
              <c:f>'&lt;&lt; Exemple TABLEAU'!$D$181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TABLEAU'!$E$181:$P$181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552-4017-B13D-CF06B36FB148}"/>
            </c:ext>
          </c:extLst>
        </c:ser>
        <c:ser>
          <c:idx val="4"/>
          <c:order val="4"/>
          <c:tx>
            <c:strRef>
              <c:f>'&lt;&lt; Exemple TABLEAU'!$D$182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TABLEAU'!$E$182:$P$182</c:f>
              <c:numCache>
                <c:formatCode>0</c:formatCode>
                <c:ptCount val="12"/>
                <c:pt idx="0">
                  <c:v>33.333333333333336</c:v>
                </c:pt>
                <c:pt idx="1">
                  <c:v>31.666666666666668</c:v>
                </c:pt>
                <c:pt idx="2">
                  <c:v>26.666666666666668</c:v>
                </c:pt>
                <c:pt idx="3">
                  <c:v>26.666666666666668</c:v>
                </c:pt>
                <c:pt idx="4">
                  <c:v>33.333333333333336</c:v>
                </c:pt>
                <c:pt idx="5">
                  <c:v>33.333333333333336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552-4017-B13D-CF06B36FB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56015336"/>
        <c:axId val="-2087786984"/>
      </c:barChart>
      <c:lineChart>
        <c:grouping val="standard"/>
        <c:varyColors val="0"/>
        <c:ser>
          <c:idx val="5"/>
          <c:order val="5"/>
          <c:tx>
            <c:strRef>
              <c:f>'&lt;&lt; Exemple TABLEAU'!$D$183</c:f>
              <c:strCache>
                <c:ptCount val="1"/>
                <c:pt idx="0">
                  <c:v>CAPA CND (MO)</c:v>
                </c:pt>
              </c:strCache>
            </c:strRef>
          </c:tx>
          <c:marker>
            <c:symbol val="none"/>
          </c:marker>
          <c:cat>
            <c:numRef>
              <c:f>'&lt;&lt; Exemple TABLEAU'!$E$177:$P$177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TABLEAU'!$E$183:$P$183</c:f>
              <c:numCache>
                <c:formatCode>0</c:formatCode>
                <c:ptCount val="12"/>
                <c:pt idx="0">
                  <c:v>125</c:v>
                </c:pt>
                <c:pt idx="1">
                  <c:v>125</c:v>
                </c:pt>
                <c:pt idx="2">
                  <c:v>125</c:v>
                </c:pt>
                <c:pt idx="3">
                  <c:v>125</c:v>
                </c:pt>
                <c:pt idx="4">
                  <c:v>125</c:v>
                </c:pt>
                <c:pt idx="5">
                  <c:v>125</c:v>
                </c:pt>
                <c:pt idx="6">
                  <c:v>125</c:v>
                </c:pt>
                <c:pt idx="7">
                  <c:v>125</c:v>
                </c:pt>
                <c:pt idx="8">
                  <c:v>125</c:v>
                </c:pt>
                <c:pt idx="9">
                  <c:v>125</c:v>
                </c:pt>
                <c:pt idx="10">
                  <c:v>125</c:v>
                </c:pt>
                <c:pt idx="11">
                  <c:v>125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552-4017-B13D-CF06B36FB14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56015336"/>
        <c:axId val="-2087786984"/>
      </c:lineChart>
      <c:dateAx>
        <c:axId val="-205601533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87786984"/>
        <c:crosses val="autoZero"/>
        <c:auto val="1"/>
        <c:lblOffset val="100"/>
        <c:baseTimeUnit val="months"/>
      </c:dateAx>
      <c:valAx>
        <c:axId val="-2087786984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5601533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TABLEAU'!$D$125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TABLEAU'!$E$125:$P$125</c:f>
              <c:numCache>
                <c:formatCode>0</c:formatCode>
                <c:ptCount val="12"/>
                <c:pt idx="0">
                  <c:v>500</c:v>
                </c:pt>
                <c:pt idx="1">
                  <c:v>475</c:v>
                </c:pt>
                <c:pt idx="2">
                  <c:v>400</c:v>
                </c:pt>
                <c:pt idx="3">
                  <c:v>400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6D-40F8-9F01-E4C11441969C}"/>
            </c:ext>
          </c:extLst>
        </c:ser>
        <c:ser>
          <c:idx val="1"/>
          <c:order val="1"/>
          <c:tx>
            <c:strRef>
              <c:f>'&lt;&lt; Exemple TABLEAU'!$D$126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TABLEAU'!$E$126:$P$126</c:f>
              <c:numCache>
                <c:formatCode>General</c:formatCode>
                <c:ptCount val="12"/>
                <c:pt idx="0" formatCode="0">
                  <c:v>500</c:v>
                </c:pt>
                <c:pt idx="1">
                  <c:v>500</c:v>
                </c:pt>
                <c:pt idx="2">
                  <c:v>500</c:v>
                </c:pt>
                <c:pt idx="3">
                  <c:v>500</c:v>
                </c:pt>
                <c:pt idx="4">
                  <c:v>500</c:v>
                </c:pt>
                <c:pt idx="5">
                  <c:v>500</c:v>
                </c:pt>
                <c:pt idx="6">
                  <c:v>500</c:v>
                </c:pt>
                <c:pt idx="7">
                  <c:v>500</c:v>
                </c:pt>
                <c:pt idx="8">
                  <c:v>500</c:v>
                </c:pt>
                <c:pt idx="9">
                  <c:v>500</c:v>
                </c:pt>
                <c:pt idx="10">
                  <c:v>500</c:v>
                </c:pt>
                <c:pt idx="11">
                  <c:v>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B6D-40F8-9F01-E4C11441969C}"/>
            </c:ext>
          </c:extLst>
        </c:ser>
        <c:ser>
          <c:idx val="2"/>
          <c:order val="2"/>
          <c:tx>
            <c:strRef>
              <c:f>'&lt;&lt; Exemple TABLEAU'!$D$127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TABLEAU'!$E$127:$P$127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B6D-40F8-9F01-E4C11441969C}"/>
            </c:ext>
          </c:extLst>
        </c:ser>
        <c:ser>
          <c:idx val="3"/>
          <c:order val="3"/>
          <c:tx>
            <c:strRef>
              <c:f>'&lt;&lt; Exemple TABLEAU'!$D$128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TABLEAU'!$E$128:$P$128</c:f>
              <c:numCache>
                <c:formatCode>General</c:formatCode>
                <c:ptCount val="12"/>
                <c:pt idx="0">
                  <c:v>1000</c:v>
                </c:pt>
                <c:pt idx="1">
                  <c:v>1000</c:v>
                </c:pt>
                <c:pt idx="2">
                  <c:v>1000</c:v>
                </c:pt>
                <c:pt idx="3">
                  <c:v>1000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B6D-40F8-9F01-E4C11441969C}"/>
            </c:ext>
          </c:extLst>
        </c:ser>
        <c:ser>
          <c:idx val="4"/>
          <c:order val="4"/>
          <c:tx>
            <c:strRef>
              <c:f>'&lt;&lt; Exemple TABLEAU'!$D$129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TABLEAU'!$E$129:$P$129</c:f>
              <c:numCache>
                <c:formatCode>General</c:formatCode>
                <c:ptCount val="12"/>
                <c:pt idx="0">
                  <c:v>1000</c:v>
                </c:pt>
                <c:pt idx="1">
                  <c:v>950</c:v>
                </c:pt>
                <c:pt idx="2">
                  <c:v>800</c:v>
                </c:pt>
                <c:pt idx="3">
                  <c:v>800</c:v>
                </c:pt>
                <c:pt idx="4">
                  <c:v>1000</c:v>
                </c:pt>
                <c:pt idx="5">
                  <c:v>1000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B6D-40F8-9F01-E4C114419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6106488"/>
        <c:axId val="-2048958056"/>
      </c:barChart>
      <c:lineChart>
        <c:grouping val="standard"/>
        <c:varyColors val="0"/>
        <c:ser>
          <c:idx val="5"/>
          <c:order val="5"/>
          <c:tx>
            <c:strRef>
              <c:f>'&lt;&lt; Exemple TABLEAU'!$D$130</c:f>
              <c:strCache>
                <c:ptCount val="1"/>
                <c:pt idx="0">
                  <c:v>CAPA CND (MA)</c:v>
                </c:pt>
              </c:strCache>
            </c:strRef>
          </c:tx>
          <c:marker>
            <c:symbol val="none"/>
          </c:marker>
          <c:cat>
            <c:numRef>
              <c:f>'&lt;&lt; Exemple TABLEAU'!$E$124:$P$124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TABLEAU'!$E$130:$P$130</c:f>
              <c:numCache>
                <c:formatCode>0</c:formatCode>
                <c:ptCount val="12"/>
                <c:pt idx="0">
                  <c:v>5000</c:v>
                </c:pt>
                <c:pt idx="1">
                  <c:v>5000</c:v>
                </c:pt>
                <c:pt idx="2">
                  <c:v>5000</c:v>
                </c:pt>
                <c:pt idx="3">
                  <c:v>5000</c:v>
                </c:pt>
                <c:pt idx="4">
                  <c:v>5000</c:v>
                </c:pt>
                <c:pt idx="5">
                  <c:v>5000</c:v>
                </c:pt>
                <c:pt idx="6">
                  <c:v>5000</c:v>
                </c:pt>
                <c:pt idx="7">
                  <c:v>5000</c:v>
                </c:pt>
                <c:pt idx="8">
                  <c:v>5000</c:v>
                </c:pt>
                <c:pt idx="9">
                  <c:v>5000</c:v>
                </c:pt>
                <c:pt idx="10">
                  <c:v>5000</c:v>
                </c:pt>
                <c:pt idx="11">
                  <c:v>5000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B6D-40F8-9F01-E4C1144196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6106488"/>
        <c:axId val="-2048958056"/>
      </c:lineChart>
      <c:dateAx>
        <c:axId val="-2046106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48958056"/>
        <c:crosses val="autoZero"/>
        <c:auto val="1"/>
        <c:lblOffset val="100"/>
        <c:baseTimeUnit val="months"/>
      </c:dateAx>
      <c:valAx>
        <c:axId val="-204895805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610648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TABLEAU'!$D$171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TABLEAU'!$E$171:$P$171</c:f>
              <c:numCache>
                <c:formatCode>0</c:formatCode>
                <c:ptCount val="12"/>
                <c:pt idx="0">
                  <c:v>1.6666666666666667</c:v>
                </c:pt>
                <c:pt idx="1">
                  <c:v>1.6666666666666667</c:v>
                </c:pt>
                <c:pt idx="2">
                  <c:v>1.25</c:v>
                </c:pt>
                <c:pt idx="3">
                  <c:v>1.3333333333333333</c:v>
                </c:pt>
                <c:pt idx="4">
                  <c:v>1.6666666666666667</c:v>
                </c:pt>
                <c:pt idx="5">
                  <c:v>1.6666666666666667</c:v>
                </c:pt>
                <c:pt idx="6">
                  <c:v>1.6666666666666667</c:v>
                </c:pt>
                <c:pt idx="7">
                  <c:v>1.6666666666666667</c:v>
                </c:pt>
                <c:pt idx="8">
                  <c:v>1.6666666666666667</c:v>
                </c:pt>
                <c:pt idx="9">
                  <c:v>1.6666666666666667</c:v>
                </c:pt>
                <c:pt idx="10">
                  <c:v>1.6666666666666667</c:v>
                </c:pt>
                <c:pt idx="11">
                  <c:v>1.6666666666666667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A9A-4E24-95BE-B69BFB4ACA94}"/>
            </c:ext>
          </c:extLst>
        </c:ser>
        <c:ser>
          <c:idx val="1"/>
          <c:order val="1"/>
          <c:tx>
            <c:strRef>
              <c:f>'&lt;&lt; Exemple TABLEAU'!$D$172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TABLEAU'!$E$172:$P$172</c:f>
              <c:numCache>
                <c:formatCode>0</c:formatCode>
                <c:ptCount val="12"/>
                <c:pt idx="0">
                  <c:v>1.6666666666666667</c:v>
                </c:pt>
                <c:pt idx="1">
                  <c:v>1.6666666666666667</c:v>
                </c:pt>
                <c:pt idx="2">
                  <c:v>1.6666666666666667</c:v>
                </c:pt>
                <c:pt idx="3">
                  <c:v>1.6666666666666667</c:v>
                </c:pt>
                <c:pt idx="4">
                  <c:v>1.6666666666666667</c:v>
                </c:pt>
                <c:pt idx="5">
                  <c:v>1.6666666666666667</c:v>
                </c:pt>
                <c:pt idx="6">
                  <c:v>1.6666666666666667</c:v>
                </c:pt>
                <c:pt idx="7">
                  <c:v>1.6666666666666667</c:v>
                </c:pt>
                <c:pt idx="8">
                  <c:v>1.6666666666666667</c:v>
                </c:pt>
                <c:pt idx="9">
                  <c:v>1.6666666666666667</c:v>
                </c:pt>
                <c:pt idx="10">
                  <c:v>1.6666666666666667</c:v>
                </c:pt>
                <c:pt idx="11">
                  <c:v>1.6666666666666667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A9A-4E24-95BE-B69BFB4ACA94}"/>
            </c:ext>
          </c:extLst>
        </c:ser>
        <c:ser>
          <c:idx val="2"/>
          <c:order val="2"/>
          <c:tx>
            <c:strRef>
              <c:f>'&lt;&lt; Exemple TABLEAU'!$D$173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TABLEAU'!$E$173:$P$173</c:f>
              <c:numCache>
                <c:formatCode>0</c:formatCode>
                <c:ptCount val="12"/>
                <c:pt idx="0">
                  <c:v>3.3333333333333335</c:v>
                </c:pt>
                <c:pt idx="1">
                  <c:v>3.3333333333333335</c:v>
                </c:pt>
                <c:pt idx="2">
                  <c:v>3.3333333333333335</c:v>
                </c:pt>
                <c:pt idx="3">
                  <c:v>3.3333333333333335</c:v>
                </c:pt>
                <c:pt idx="4">
                  <c:v>3.3333333333333335</c:v>
                </c:pt>
                <c:pt idx="5">
                  <c:v>3.3333333333333335</c:v>
                </c:pt>
                <c:pt idx="6">
                  <c:v>3.3333333333333335</c:v>
                </c:pt>
                <c:pt idx="7">
                  <c:v>3.3333333333333335</c:v>
                </c:pt>
                <c:pt idx="8">
                  <c:v>3.3333333333333335</c:v>
                </c:pt>
                <c:pt idx="9">
                  <c:v>3.3333333333333335</c:v>
                </c:pt>
                <c:pt idx="10">
                  <c:v>3.3333333333333335</c:v>
                </c:pt>
                <c:pt idx="11">
                  <c:v>3.3333333333333335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A9A-4E24-95BE-B69BFB4ACA94}"/>
            </c:ext>
          </c:extLst>
        </c:ser>
        <c:ser>
          <c:idx val="3"/>
          <c:order val="3"/>
          <c:tx>
            <c:strRef>
              <c:f>'&lt;&lt; Exemple TABLEAU'!$D$174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TABLEAU'!$E$174:$P$174</c:f>
              <c:numCache>
                <c:formatCode>0</c:formatCode>
                <c:ptCount val="12"/>
                <c:pt idx="0">
                  <c:v>3.3333333333333335</c:v>
                </c:pt>
                <c:pt idx="1">
                  <c:v>3.3333333333333335</c:v>
                </c:pt>
                <c:pt idx="2">
                  <c:v>3.3333333333333335</c:v>
                </c:pt>
                <c:pt idx="3">
                  <c:v>3.3333333333333335</c:v>
                </c:pt>
                <c:pt idx="4">
                  <c:v>3.3333333333333335</c:v>
                </c:pt>
                <c:pt idx="5">
                  <c:v>3.3333333333333335</c:v>
                </c:pt>
                <c:pt idx="6">
                  <c:v>3.3333333333333335</c:v>
                </c:pt>
                <c:pt idx="7">
                  <c:v>3.3333333333333335</c:v>
                </c:pt>
                <c:pt idx="8">
                  <c:v>3.3333333333333335</c:v>
                </c:pt>
                <c:pt idx="9">
                  <c:v>3.3333333333333335</c:v>
                </c:pt>
                <c:pt idx="10">
                  <c:v>3.3333333333333335</c:v>
                </c:pt>
                <c:pt idx="11">
                  <c:v>3.3333333333333335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A9A-4E24-95BE-B69BFB4ACA94}"/>
            </c:ext>
          </c:extLst>
        </c:ser>
        <c:ser>
          <c:idx val="4"/>
          <c:order val="4"/>
          <c:tx>
            <c:strRef>
              <c:f>'&lt;&lt; Exemple TABLEAU'!$D$175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TABLEAU'!$E$175:$P$175</c:f>
              <c:numCache>
                <c:formatCode>0</c:formatCode>
                <c:ptCount val="12"/>
                <c:pt idx="0">
                  <c:v>6.666666666666667</c:v>
                </c:pt>
                <c:pt idx="1">
                  <c:v>6.666666666666667</c:v>
                </c:pt>
                <c:pt idx="2">
                  <c:v>8.3333333333333339</c:v>
                </c:pt>
                <c:pt idx="3">
                  <c:v>6.666666666666667</c:v>
                </c:pt>
                <c:pt idx="4">
                  <c:v>13.333333333333334</c:v>
                </c:pt>
                <c:pt idx="5">
                  <c:v>13.333333333333334</c:v>
                </c:pt>
                <c:pt idx="6">
                  <c:v>33.333333333333336</c:v>
                </c:pt>
                <c:pt idx="7">
                  <c:v>33.333333333333336</c:v>
                </c:pt>
                <c:pt idx="8">
                  <c:v>33.333333333333336</c:v>
                </c:pt>
                <c:pt idx="9">
                  <c:v>33.333333333333336</c:v>
                </c:pt>
                <c:pt idx="10">
                  <c:v>33.333333333333336</c:v>
                </c:pt>
                <c:pt idx="11">
                  <c:v>33.333333333333336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A9A-4E24-95BE-B69BFB4AC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42746488"/>
        <c:axId val="-2041376136"/>
      </c:barChart>
      <c:lineChart>
        <c:grouping val="stacked"/>
        <c:varyColors val="0"/>
        <c:ser>
          <c:idx val="5"/>
          <c:order val="5"/>
          <c:tx>
            <c:strRef>
              <c:f>'&lt;&lt; Exemple TABLEAU'!$D$176</c:f>
              <c:strCache>
                <c:ptCount val="1"/>
                <c:pt idx="0">
                  <c:v>CAPA LANCEMENT (MO)</c:v>
                </c:pt>
              </c:strCache>
            </c:strRef>
          </c:tx>
          <c:marker>
            <c:symbol val="none"/>
          </c:marker>
          <c:cat>
            <c:numRef>
              <c:f>'&lt;&lt; Exemple TABLEAU'!$E$170:$P$170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TABLEAU'!$E$176:$P$176</c:f>
              <c:numCache>
                <c:formatCode>0</c:formatCode>
                <c:ptCount val="12"/>
                <c:pt idx="0">
                  <c:v>50</c:v>
                </c:pt>
                <c:pt idx="1">
                  <c:v>160.00000000000003</c:v>
                </c:pt>
                <c:pt idx="2">
                  <c:v>160.00000000000003</c:v>
                </c:pt>
                <c:pt idx="3">
                  <c:v>160.00000000000003</c:v>
                </c:pt>
                <c:pt idx="4">
                  <c:v>160.00000000000003</c:v>
                </c:pt>
                <c:pt idx="5">
                  <c:v>160.00000000000003</c:v>
                </c:pt>
                <c:pt idx="6">
                  <c:v>160.00000000000003</c:v>
                </c:pt>
                <c:pt idx="7">
                  <c:v>160.00000000000003</c:v>
                </c:pt>
                <c:pt idx="8">
                  <c:v>160.00000000000003</c:v>
                </c:pt>
                <c:pt idx="9">
                  <c:v>160.00000000000003</c:v>
                </c:pt>
                <c:pt idx="10">
                  <c:v>160.00000000000003</c:v>
                </c:pt>
                <c:pt idx="11">
                  <c:v>160.00000000000003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A9A-4E24-95BE-B69BFB4ACA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42746488"/>
        <c:axId val="-2041376136"/>
      </c:lineChart>
      <c:dateAx>
        <c:axId val="-204274648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41376136"/>
        <c:crosses val="autoZero"/>
        <c:auto val="1"/>
        <c:lblOffset val="100"/>
        <c:baseTimeUnit val="months"/>
      </c:dateAx>
      <c:valAx>
        <c:axId val="-204137613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42746488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'&lt;&lt; Exemple TABLEAU'!$D$118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TABLEAU'!$E$118:$P$118</c:f>
              <c:numCache>
                <c:formatCode>General</c:formatCode>
                <c:ptCount val="12"/>
                <c:pt idx="0" formatCode="0">
                  <c:v>50</c:v>
                </c:pt>
                <c:pt idx="1">
                  <c:v>50</c:v>
                </c:pt>
                <c:pt idx="2">
                  <c:v>37.5</c:v>
                </c:pt>
                <c:pt idx="3">
                  <c:v>40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E38-4451-9E77-4A64DB25C184}"/>
            </c:ext>
          </c:extLst>
        </c:ser>
        <c:ser>
          <c:idx val="1"/>
          <c:order val="1"/>
          <c:tx>
            <c:strRef>
              <c:f>'&lt;&lt; Exemple TABLEAU'!$D$119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TABLEAU'!$E$119:$P$119</c:f>
              <c:numCache>
                <c:formatCode>General</c:formatCode>
                <c:ptCount val="12"/>
                <c:pt idx="0">
                  <c:v>50</c:v>
                </c:pt>
                <c:pt idx="1">
                  <c:v>50</c:v>
                </c:pt>
                <c:pt idx="2">
                  <c:v>50</c:v>
                </c:pt>
                <c:pt idx="3">
                  <c:v>50</c:v>
                </c:pt>
                <c:pt idx="4">
                  <c:v>50</c:v>
                </c:pt>
                <c:pt idx="5">
                  <c:v>50</c:v>
                </c:pt>
                <c:pt idx="6">
                  <c:v>50</c:v>
                </c:pt>
                <c:pt idx="7">
                  <c:v>50</c:v>
                </c:pt>
                <c:pt idx="8">
                  <c:v>50</c:v>
                </c:pt>
                <c:pt idx="9">
                  <c:v>50</c:v>
                </c:pt>
                <c:pt idx="10">
                  <c:v>50</c:v>
                </c:pt>
                <c:pt idx="11">
                  <c:v>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E38-4451-9E77-4A64DB25C184}"/>
            </c:ext>
          </c:extLst>
        </c:ser>
        <c:ser>
          <c:idx val="2"/>
          <c:order val="2"/>
          <c:tx>
            <c:strRef>
              <c:f>'&lt;&lt; Exemple TABLEAU'!$D$120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TABLEAU'!$E$120:$P$120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DE38-4451-9E77-4A64DB25C184}"/>
            </c:ext>
          </c:extLst>
        </c:ser>
        <c:ser>
          <c:idx val="3"/>
          <c:order val="3"/>
          <c:tx>
            <c:strRef>
              <c:f>'&lt;&lt; Exemple TABLEAU'!$D$121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TABLEAU'!$E$121:$P$121</c:f>
              <c:numCache>
                <c:formatCode>General</c:formatCode>
                <c:ptCount val="12"/>
                <c:pt idx="0">
                  <c:v>100</c:v>
                </c:pt>
                <c:pt idx="1">
                  <c:v>100</c:v>
                </c:pt>
                <c:pt idx="2">
                  <c:v>100</c:v>
                </c:pt>
                <c:pt idx="3">
                  <c:v>100</c:v>
                </c:pt>
                <c:pt idx="4">
                  <c:v>100</c:v>
                </c:pt>
                <c:pt idx="5">
                  <c:v>100</c:v>
                </c:pt>
                <c:pt idx="6">
                  <c:v>100</c:v>
                </c:pt>
                <c:pt idx="7">
                  <c:v>100</c:v>
                </c:pt>
                <c:pt idx="8">
                  <c:v>100</c:v>
                </c:pt>
                <c:pt idx="9">
                  <c:v>100</c:v>
                </c:pt>
                <c:pt idx="10">
                  <c:v>100</c:v>
                </c:pt>
                <c:pt idx="11">
                  <c:v>100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DE38-4451-9E77-4A64DB25C184}"/>
            </c:ext>
          </c:extLst>
        </c:ser>
        <c:ser>
          <c:idx val="4"/>
          <c:order val="4"/>
          <c:tx>
            <c:strRef>
              <c:f>'&lt;&lt; Exemple TABLEAU'!$D$122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TABLEAU'!$E$122:$P$122</c:f>
              <c:numCache>
                <c:formatCode>General</c:formatCode>
                <c:ptCount val="12"/>
                <c:pt idx="0">
                  <c:v>200</c:v>
                </c:pt>
                <c:pt idx="1">
                  <c:v>200</c:v>
                </c:pt>
                <c:pt idx="2">
                  <c:v>250</c:v>
                </c:pt>
                <c:pt idx="3" formatCode="0">
                  <c:v>200</c:v>
                </c:pt>
                <c:pt idx="4">
                  <c:v>400</c:v>
                </c:pt>
                <c:pt idx="5">
                  <c:v>400</c:v>
                </c:pt>
                <c:pt idx="6">
                  <c:v>1000</c:v>
                </c:pt>
                <c:pt idx="7">
                  <c:v>1000</c:v>
                </c:pt>
                <c:pt idx="8">
                  <c:v>1000</c:v>
                </c:pt>
                <c:pt idx="9">
                  <c:v>1000</c:v>
                </c:pt>
                <c:pt idx="10">
                  <c:v>1000</c:v>
                </c:pt>
                <c:pt idx="11">
                  <c:v>1000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DE38-4451-9E77-4A64DB25C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84841208"/>
        <c:axId val="-2042000088"/>
      </c:barChart>
      <c:lineChart>
        <c:grouping val="standard"/>
        <c:varyColors val="0"/>
        <c:ser>
          <c:idx val="5"/>
          <c:order val="5"/>
          <c:tx>
            <c:strRef>
              <c:f>'&lt;&lt; Exemple TABLEAU'!$D$123</c:f>
              <c:strCache>
                <c:ptCount val="1"/>
                <c:pt idx="0">
                  <c:v>CAPA LANCEMENT (MA)</c:v>
                </c:pt>
              </c:strCache>
            </c:strRef>
          </c:tx>
          <c:marker>
            <c:symbol val="none"/>
          </c:marker>
          <c:cat>
            <c:numRef>
              <c:f>'&lt;&lt; Exemple TABLEAU'!$E$117:$P$117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'&lt;&lt; Exemple TABLEAU'!$E$123:$P$123</c:f>
              <c:numCache>
                <c:formatCode>0</c:formatCode>
                <c:ptCount val="12"/>
                <c:pt idx="0">
                  <c:v>600</c:v>
                </c:pt>
                <c:pt idx="1">
                  <c:v>600</c:v>
                </c:pt>
                <c:pt idx="2">
                  <c:v>600</c:v>
                </c:pt>
                <c:pt idx="3">
                  <c:v>1300</c:v>
                </c:pt>
                <c:pt idx="4">
                  <c:v>1300</c:v>
                </c:pt>
                <c:pt idx="5">
                  <c:v>1300</c:v>
                </c:pt>
                <c:pt idx="6">
                  <c:v>1300</c:v>
                </c:pt>
                <c:pt idx="7">
                  <c:v>1300</c:v>
                </c:pt>
                <c:pt idx="8">
                  <c:v>1300</c:v>
                </c:pt>
                <c:pt idx="9">
                  <c:v>1300</c:v>
                </c:pt>
                <c:pt idx="10">
                  <c:v>1300</c:v>
                </c:pt>
                <c:pt idx="11">
                  <c:v>1300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DE38-4451-9E77-4A64DB25C18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4841208"/>
        <c:axId val="-2042000088"/>
      </c:lineChart>
      <c:dateAx>
        <c:axId val="-2084841208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-2042000088"/>
        <c:crosses val="autoZero"/>
        <c:auto val="1"/>
        <c:lblOffset val="100"/>
        <c:baseTimeUnit val="months"/>
      </c:dateAx>
      <c:valAx>
        <c:axId val="-204200008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-208484120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spPr>
    <a:noFill/>
  </c:spPr>
  <c:printSettings>
    <c:headerFooter/>
    <c:pageMargins b="1" l="0.75" r="0.75" t="1" header="0.5" footer="0.5"/>
    <c:pageSetup/>
  </c:printSettings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v>F1</c:v>
          </c:tx>
          <c:invertIfNegative val="0"/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16.666666666666668</c:v>
              </c:pt>
              <c:pt idx="1">
                <c:v>16.666666666666668</c:v>
              </c:pt>
              <c:pt idx="2">
                <c:v>16.666666666666668</c:v>
              </c:pt>
              <c:pt idx="3">
                <c:v>16.666666666666668</c:v>
              </c:pt>
              <c:pt idx="4">
                <c:v>16.666666666666668</c:v>
              </c:pt>
              <c:pt idx="5">
                <c:v>16.666666666666668</c:v>
              </c:pt>
              <c:pt idx="6">
                <c:v>16.666666666666668</c:v>
              </c:pt>
              <c:pt idx="7">
                <c:v>16.666666666666668</c:v>
              </c:pt>
              <c:pt idx="8">
                <c:v>16.666666666666668</c:v>
              </c:pt>
              <c:pt idx="9">
                <c:v>16.666666666666668</c:v>
              </c:pt>
              <c:pt idx="10">
                <c:v>16.666666666666668</c:v>
              </c:pt>
              <c:pt idx="11">
                <c:v>16.666666666666668</c:v>
              </c:pt>
            </c:numLit>
          </c:val>
          <c:extLst>
            <c:ext xmlns:c16="http://schemas.microsoft.com/office/drawing/2014/chart" uri="{C3380CC4-5D6E-409C-BE32-E72D297353CC}">
              <c16:uniqueId val="{00000000-7FBA-0C45-80DF-A42A1B44A153}"/>
            </c:ext>
          </c:extLst>
        </c:ser>
        <c:ser>
          <c:idx val="1"/>
          <c:order val="1"/>
          <c:tx>
            <c:v>F2</c:v>
          </c:tx>
          <c:invertIfNegative val="0"/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16.666666666666668</c:v>
              </c:pt>
              <c:pt idx="1">
                <c:v>16.666666666666668</c:v>
              </c:pt>
              <c:pt idx="2">
                <c:v>16.666666666666668</c:v>
              </c:pt>
              <c:pt idx="3">
                <c:v>16.666666666666668</c:v>
              </c:pt>
              <c:pt idx="4">
                <c:v>16.666666666666668</c:v>
              </c:pt>
              <c:pt idx="5">
                <c:v>16.666666666666668</c:v>
              </c:pt>
              <c:pt idx="6">
                <c:v>16.666666666666668</c:v>
              </c:pt>
              <c:pt idx="7">
                <c:v>16.666666666666668</c:v>
              </c:pt>
              <c:pt idx="8">
                <c:v>16.666666666666668</c:v>
              </c:pt>
              <c:pt idx="9">
                <c:v>16.666666666666668</c:v>
              </c:pt>
              <c:pt idx="10">
                <c:v>16.666666666666668</c:v>
              </c:pt>
              <c:pt idx="11">
                <c:v>16.666666666666668</c:v>
              </c:pt>
            </c:numLit>
          </c:val>
          <c:extLst>
            <c:ext xmlns:c16="http://schemas.microsoft.com/office/drawing/2014/chart" uri="{C3380CC4-5D6E-409C-BE32-E72D297353CC}">
              <c16:uniqueId val="{00000001-7FBA-0C45-80DF-A42A1B44A153}"/>
            </c:ext>
          </c:extLst>
        </c:ser>
        <c:ser>
          <c:idx val="2"/>
          <c:order val="2"/>
          <c:tx>
            <c:v>F3</c:v>
          </c:tx>
          <c:invertIfNegative val="0"/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33.333333333333336</c:v>
              </c:pt>
              <c:pt idx="1">
                <c:v>33.333333333333336</c:v>
              </c:pt>
              <c:pt idx="2">
                <c:v>33.333333333333336</c:v>
              </c:pt>
              <c:pt idx="3">
                <c:v>33.333333333333336</c:v>
              </c:pt>
              <c:pt idx="4">
                <c:v>33.333333333333336</c:v>
              </c:pt>
              <c:pt idx="5">
                <c:v>33.333333333333336</c:v>
              </c:pt>
              <c:pt idx="6">
                <c:v>33.333333333333336</c:v>
              </c:pt>
              <c:pt idx="7">
                <c:v>33.333333333333336</c:v>
              </c:pt>
              <c:pt idx="8">
                <c:v>33.333333333333336</c:v>
              </c:pt>
              <c:pt idx="9">
                <c:v>33.333333333333336</c:v>
              </c:pt>
              <c:pt idx="10">
                <c:v>33.333333333333336</c:v>
              </c:pt>
              <c:pt idx="11">
                <c:v>33.333333333333336</c:v>
              </c:pt>
            </c:numLit>
          </c:val>
          <c:extLst>
            <c:ext xmlns:c16="http://schemas.microsoft.com/office/drawing/2014/chart" uri="{C3380CC4-5D6E-409C-BE32-E72D297353CC}">
              <c16:uniqueId val="{00000002-7FBA-0C45-80DF-A42A1B44A153}"/>
            </c:ext>
          </c:extLst>
        </c:ser>
        <c:ser>
          <c:idx val="3"/>
          <c:order val="3"/>
          <c:tx>
            <c:v>F4</c:v>
          </c:tx>
          <c:invertIfNegative val="0"/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33.333333333333336</c:v>
              </c:pt>
              <c:pt idx="1">
                <c:v>33.333333333333336</c:v>
              </c:pt>
              <c:pt idx="2">
                <c:v>33.333333333333336</c:v>
              </c:pt>
              <c:pt idx="3">
                <c:v>33.333333333333336</c:v>
              </c:pt>
              <c:pt idx="4">
                <c:v>33.333333333333336</c:v>
              </c:pt>
              <c:pt idx="5">
                <c:v>33.333333333333336</c:v>
              </c:pt>
              <c:pt idx="6">
                <c:v>33.333333333333336</c:v>
              </c:pt>
              <c:pt idx="7">
                <c:v>33.333333333333336</c:v>
              </c:pt>
              <c:pt idx="8">
                <c:v>33.333333333333336</c:v>
              </c:pt>
              <c:pt idx="9">
                <c:v>33.333333333333336</c:v>
              </c:pt>
              <c:pt idx="10">
                <c:v>33.333333333333336</c:v>
              </c:pt>
              <c:pt idx="11">
                <c:v>33.333333333333336</c:v>
              </c:pt>
            </c:numLit>
          </c:val>
          <c:extLst>
            <c:ext xmlns:c16="http://schemas.microsoft.com/office/drawing/2014/chart" uri="{C3380CC4-5D6E-409C-BE32-E72D297353CC}">
              <c16:uniqueId val="{00000003-7FBA-0C45-80DF-A42A1B44A153}"/>
            </c:ext>
          </c:extLst>
        </c:ser>
        <c:ser>
          <c:idx val="4"/>
          <c:order val="4"/>
          <c:tx>
            <c:v>F5</c:v>
          </c:tx>
          <c:invertIfNegative val="0"/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33.333333333333336</c:v>
              </c:pt>
              <c:pt idx="1">
                <c:v>33.333333333333336</c:v>
              </c:pt>
              <c:pt idx="2">
                <c:v>33.333333333333336</c:v>
              </c:pt>
              <c:pt idx="3">
                <c:v>33.333333333333336</c:v>
              </c:pt>
              <c:pt idx="4">
                <c:v>33.333333333333336</c:v>
              </c:pt>
              <c:pt idx="5">
                <c:v>33.333333333333336</c:v>
              </c:pt>
              <c:pt idx="6">
                <c:v>33.333333333333336</c:v>
              </c:pt>
              <c:pt idx="7">
                <c:v>33.333333333333336</c:v>
              </c:pt>
              <c:pt idx="8">
                <c:v>33.333333333333336</c:v>
              </c:pt>
              <c:pt idx="9">
                <c:v>33.333333333333336</c:v>
              </c:pt>
              <c:pt idx="10">
                <c:v>33.333333333333336</c:v>
              </c:pt>
              <c:pt idx="11">
                <c:v>33.333333333333336</c:v>
              </c:pt>
            </c:numLit>
          </c:val>
          <c:extLst>
            <c:ext xmlns:c16="http://schemas.microsoft.com/office/drawing/2014/chart" uri="{C3380CC4-5D6E-409C-BE32-E72D297353CC}">
              <c16:uniqueId val="{00000004-7FBA-0C45-80DF-A42A1B44A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81674248"/>
        <c:axId val="-2081533112"/>
      </c:barChart>
      <c:lineChart>
        <c:grouping val="standard"/>
        <c:varyColors val="0"/>
        <c:ser>
          <c:idx val="5"/>
          <c:order val="5"/>
          <c:tx>
            <c:v>CAPA EMBALLAGE (MO)</c:v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250</c:v>
              </c:pt>
              <c:pt idx="1">
                <c:v>250</c:v>
              </c:pt>
              <c:pt idx="2">
                <c:v>250</c:v>
              </c:pt>
              <c:pt idx="3">
                <c:v>250</c:v>
              </c:pt>
              <c:pt idx="4">
                <c:v>250</c:v>
              </c:pt>
              <c:pt idx="5">
                <c:v>250</c:v>
              </c:pt>
              <c:pt idx="6">
                <c:v>250</c:v>
              </c:pt>
              <c:pt idx="7">
                <c:v>250</c:v>
              </c:pt>
              <c:pt idx="8">
                <c:v>250</c:v>
              </c:pt>
              <c:pt idx="9">
                <c:v>250</c:v>
              </c:pt>
              <c:pt idx="10">
                <c:v>250</c:v>
              </c:pt>
              <c:pt idx="11">
                <c:v>250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7FBA-0C45-80DF-A42A1B44A15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1674248"/>
        <c:axId val="-2081533112"/>
      </c:lineChart>
      <c:catAx>
        <c:axId val="-2081674248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81533112"/>
        <c:crosses val="autoZero"/>
        <c:auto val="1"/>
        <c:lblAlgn val="ctr"/>
        <c:lblOffset val="100"/>
        <c:noMultiLvlLbl val="0"/>
      </c:catAx>
      <c:valAx>
        <c:axId val="-208153311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81674248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'!$D$153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'!$E$153:$P$153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569A-114B-BEAF-EEC896F52EC4}"/>
            </c:ext>
          </c:extLst>
        </c:ser>
        <c:ser>
          <c:idx val="1"/>
          <c:order val="1"/>
          <c:tx>
            <c:strRef>
              <c:f>'TABLEAU DACCCOTA à compléter '!$D$154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'!$E$154:$P$154</c:f>
              <c:numCache>
                <c:formatCode>General</c:formatCode>
                <c:ptCount val="12"/>
                <c:pt idx="0" formatCode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569A-114B-BEAF-EEC896F52EC4}"/>
            </c:ext>
          </c:extLst>
        </c:ser>
        <c:ser>
          <c:idx val="2"/>
          <c:order val="2"/>
          <c:tx>
            <c:strRef>
              <c:f>'TABLEAU DACCCOTA à compléter '!$D$155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'!$E$155:$P$155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569A-114B-BEAF-EEC896F52EC4}"/>
            </c:ext>
          </c:extLst>
        </c:ser>
        <c:ser>
          <c:idx val="3"/>
          <c:order val="3"/>
          <c:tx>
            <c:strRef>
              <c:f>'TABLEAU DACCCOTA à compléter '!$D$156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'!$E$156:$P$156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569A-114B-BEAF-EEC896F52EC4}"/>
            </c:ext>
          </c:extLst>
        </c:ser>
        <c:ser>
          <c:idx val="4"/>
          <c:order val="4"/>
          <c:tx>
            <c:strRef>
              <c:f>'TABLEAU DACCCOTA à compléter '!$D$157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'!$E$157:$P$157</c:f>
              <c:numCache>
                <c:formatCode>General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569A-114B-BEAF-EEC896F5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5585816"/>
        <c:axId val="2085583448"/>
      </c:barChart>
      <c:lineChart>
        <c:grouping val="stacked"/>
        <c:varyColors val="0"/>
        <c:ser>
          <c:idx val="5"/>
          <c:order val="5"/>
          <c:tx>
            <c:strRef>
              <c:f>'TABLEAU DACCCOTA à compléter '!$D$158</c:f>
              <c:strCache>
                <c:ptCount val="1"/>
                <c:pt idx="0">
                  <c:v>CAPA CONTRÔLE (MA)</c:v>
                </c:pt>
              </c:strCache>
            </c:strRef>
          </c:tx>
          <c:marker>
            <c:symbol val="none"/>
          </c:marker>
          <c:cat>
            <c:numRef>
              <c:f>'TABLEAU DACCCOTA à compléter '!$E$152:$P$152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'!$E$158:$P$158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69A-114B-BEAF-EEC896F52EC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5585816"/>
        <c:axId val="2085583448"/>
      </c:lineChart>
      <c:dateAx>
        <c:axId val="208558581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5583448"/>
        <c:crosses val="autoZero"/>
        <c:auto val="1"/>
        <c:lblOffset val="100"/>
        <c:baseTimeUnit val="months"/>
      </c:dateAx>
      <c:valAx>
        <c:axId val="20855834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5585816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1" l="0.75" r="0.75" t="1" header="0.5" footer="0.5"/>
    <c:pageSetup/>
  </c:printSettings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2"/>
          <c:order val="2"/>
          <c:tx>
            <c:v>F3</c:v>
          </c:tx>
          <c:invertIfNegative val="0"/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1000</c:v>
              </c:pt>
              <c:pt idx="1">
                <c:v>1000</c:v>
              </c:pt>
              <c:pt idx="2">
                <c:v>1000</c:v>
              </c:pt>
              <c:pt idx="3">
                <c:v>1000</c:v>
              </c:pt>
              <c:pt idx="4">
                <c:v>1000</c:v>
              </c:pt>
              <c:pt idx="5">
                <c:v>1000</c:v>
              </c:pt>
              <c:pt idx="6">
                <c:v>1000</c:v>
              </c:pt>
              <c:pt idx="7">
                <c:v>1000</c:v>
              </c:pt>
              <c:pt idx="8">
                <c:v>1000</c:v>
              </c:pt>
              <c:pt idx="9">
                <c:v>1000</c:v>
              </c:pt>
              <c:pt idx="10">
                <c:v>1000</c:v>
              </c:pt>
              <c:pt idx="11">
                <c:v>1000</c:v>
              </c:pt>
            </c:numLit>
          </c:val>
          <c:extLst>
            <c:ext xmlns:c16="http://schemas.microsoft.com/office/drawing/2014/chart" uri="{C3380CC4-5D6E-409C-BE32-E72D297353CC}">
              <c16:uniqueId val="{00000000-4D91-DF42-AFC9-2DCE57BDD8BE}"/>
            </c:ext>
          </c:extLst>
        </c:ser>
        <c:ser>
          <c:idx val="3"/>
          <c:order val="3"/>
          <c:tx>
            <c:v>F4</c:v>
          </c:tx>
          <c:invertIfNegative val="0"/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1000</c:v>
              </c:pt>
              <c:pt idx="1">
                <c:v>1000</c:v>
              </c:pt>
              <c:pt idx="2">
                <c:v>1000</c:v>
              </c:pt>
              <c:pt idx="3">
                <c:v>1000</c:v>
              </c:pt>
              <c:pt idx="4">
                <c:v>1000</c:v>
              </c:pt>
              <c:pt idx="5">
                <c:v>1000</c:v>
              </c:pt>
              <c:pt idx="6">
                <c:v>1000</c:v>
              </c:pt>
              <c:pt idx="7">
                <c:v>1000</c:v>
              </c:pt>
              <c:pt idx="8">
                <c:v>1000</c:v>
              </c:pt>
              <c:pt idx="9">
                <c:v>1000</c:v>
              </c:pt>
              <c:pt idx="10">
                <c:v>1000</c:v>
              </c:pt>
              <c:pt idx="11">
                <c:v>1000</c:v>
              </c:pt>
            </c:numLit>
          </c:val>
          <c:extLst>
            <c:ext xmlns:c16="http://schemas.microsoft.com/office/drawing/2014/chart" uri="{C3380CC4-5D6E-409C-BE32-E72D297353CC}">
              <c16:uniqueId val="{00000001-4D91-DF42-AFC9-2DCE57BDD8BE}"/>
            </c:ext>
          </c:extLst>
        </c:ser>
        <c:ser>
          <c:idx val="4"/>
          <c:order val="4"/>
          <c:tx>
            <c:v>F5</c:v>
          </c:tx>
          <c:invertIfNegative val="0"/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1000</c:v>
              </c:pt>
              <c:pt idx="1">
                <c:v>1000</c:v>
              </c:pt>
              <c:pt idx="2">
                <c:v>1000</c:v>
              </c:pt>
              <c:pt idx="3">
                <c:v>1000</c:v>
              </c:pt>
              <c:pt idx="4">
                <c:v>1000</c:v>
              </c:pt>
              <c:pt idx="5">
                <c:v>1000</c:v>
              </c:pt>
              <c:pt idx="6">
                <c:v>1000</c:v>
              </c:pt>
              <c:pt idx="7">
                <c:v>1000</c:v>
              </c:pt>
              <c:pt idx="8">
                <c:v>1000</c:v>
              </c:pt>
              <c:pt idx="9">
                <c:v>1000</c:v>
              </c:pt>
              <c:pt idx="10">
                <c:v>1000</c:v>
              </c:pt>
              <c:pt idx="11">
                <c:v>1000</c:v>
              </c:pt>
            </c:numLit>
          </c:val>
          <c:extLst>
            <c:ext xmlns:c16="http://schemas.microsoft.com/office/drawing/2014/chart" uri="{C3380CC4-5D6E-409C-BE32-E72D297353CC}">
              <c16:uniqueId val="{00000002-4D91-DF42-AFC9-2DCE57BDD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-2084943560"/>
        <c:axId val="-2084993816"/>
      </c:barChart>
      <c:lineChart>
        <c:grouping val="standard"/>
        <c:varyColors val="0"/>
        <c:ser>
          <c:idx val="0"/>
          <c:order val="0"/>
          <c:tx>
            <c:v>F1</c:v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  <c:pt idx="7">
                <c:v>500</c:v>
              </c:pt>
              <c:pt idx="8">
                <c:v>500</c:v>
              </c:pt>
              <c:pt idx="9">
                <c:v>500</c:v>
              </c:pt>
              <c:pt idx="10">
                <c:v>500</c:v>
              </c:pt>
              <c:pt idx="11">
                <c:v>500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4D91-DF42-AFC9-2DCE57BDD8BE}"/>
            </c:ext>
          </c:extLst>
        </c:ser>
        <c:ser>
          <c:idx val="1"/>
          <c:order val="1"/>
          <c:tx>
            <c:v>F2</c:v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500</c:v>
              </c:pt>
              <c:pt idx="1">
                <c:v>500</c:v>
              </c:pt>
              <c:pt idx="2">
                <c:v>500</c:v>
              </c:pt>
              <c:pt idx="3">
                <c:v>500</c:v>
              </c:pt>
              <c:pt idx="4">
                <c:v>500</c:v>
              </c:pt>
              <c:pt idx="5">
                <c:v>500</c:v>
              </c:pt>
              <c:pt idx="6">
                <c:v>500</c:v>
              </c:pt>
              <c:pt idx="7">
                <c:v>500</c:v>
              </c:pt>
              <c:pt idx="8">
                <c:v>500</c:v>
              </c:pt>
              <c:pt idx="9">
                <c:v>500</c:v>
              </c:pt>
              <c:pt idx="10">
                <c:v>500</c:v>
              </c:pt>
              <c:pt idx="11">
                <c:v>500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4D91-DF42-AFC9-2DCE57BDD8BE}"/>
            </c:ext>
          </c:extLst>
        </c:ser>
        <c:ser>
          <c:idx val="5"/>
          <c:order val="5"/>
          <c:tx>
            <c:v>CAPA EMBALLAGE (MA)</c:v>
          </c:tx>
          <c:marker>
            <c:symbol val="none"/>
          </c:marker>
          <c:cat>
            <c:numLit>
              <c:formatCode>General</c:formatCode>
              <c:ptCount val="12"/>
              <c:pt idx="0">
                <c:v>44197</c:v>
              </c:pt>
              <c:pt idx="1">
                <c:v>44228</c:v>
              </c:pt>
              <c:pt idx="2">
                <c:v>44256</c:v>
              </c:pt>
              <c:pt idx="3">
                <c:v>44287</c:v>
              </c:pt>
              <c:pt idx="4">
                <c:v>44317</c:v>
              </c:pt>
              <c:pt idx="5">
                <c:v>44348</c:v>
              </c:pt>
              <c:pt idx="6">
                <c:v>44378</c:v>
              </c:pt>
              <c:pt idx="7">
                <c:v>44409</c:v>
              </c:pt>
              <c:pt idx="8">
                <c:v>44440</c:v>
              </c:pt>
              <c:pt idx="9">
                <c:v>44470</c:v>
              </c:pt>
              <c:pt idx="10">
                <c:v>44501</c:v>
              </c:pt>
              <c:pt idx="11">
                <c:v>44531</c:v>
              </c:pt>
            </c:numLit>
          </c:cat>
          <c:val>
            <c:numLit>
              <c:formatCode>General</c:formatCode>
              <c:ptCount val="12"/>
              <c:pt idx="0">
                <c:v>5000</c:v>
              </c:pt>
              <c:pt idx="1">
                <c:v>5000</c:v>
              </c:pt>
              <c:pt idx="2">
                <c:v>5000</c:v>
              </c:pt>
              <c:pt idx="3">
                <c:v>5000</c:v>
              </c:pt>
              <c:pt idx="4">
                <c:v>5000</c:v>
              </c:pt>
              <c:pt idx="5">
                <c:v>5000</c:v>
              </c:pt>
              <c:pt idx="6">
                <c:v>5000</c:v>
              </c:pt>
              <c:pt idx="7">
                <c:v>5000</c:v>
              </c:pt>
              <c:pt idx="8">
                <c:v>5000</c:v>
              </c:pt>
              <c:pt idx="9">
                <c:v>5000</c:v>
              </c:pt>
              <c:pt idx="10">
                <c:v>5000</c:v>
              </c:pt>
              <c:pt idx="11">
                <c:v>5000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5-4D91-DF42-AFC9-2DCE57BDD8B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084943560"/>
        <c:axId val="-2084993816"/>
      </c:lineChart>
      <c:catAx>
        <c:axId val="-208494356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crossAx val="-2084993816"/>
        <c:crosses val="autoZero"/>
        <c:auto val="1"/>
        <c:lblAlgn val="ctr"/>
        <c:lblOffset val="100"/>
        <c:noMultiLvlLbl val="0"/>
      </c:catAx>
      <c:valAx>
        <c:axId val="-2084993816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-2084943560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'!$D$171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'!$E$171:$P$171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EBBA-0943-80D6-D24C146E8F98}"/>
            </c:ext>
          </c:extLst>
        </c:ser>
        <c:ser>
          <c:idx val="1"/>
          <c:order val="1"/>
          <c:tx>
            <c:strRef>
              <c:f>'TABLEAU DACCCOTA à compléter '!$D$172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'!$E$172:$P$172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EBBA-0943-80D6-D24C146E8F98}"/>
            </c:ext>
          </c:extLst>
        </c:ser>
        <c:ser>
          <c:idx val="2"/>
          <c:order val="2"/>
          <c:tx>
            <c:strRef>
              <c:f>'TABLEAU DACCCOTA à compléter '!$D$173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'!$E$173:$P$173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EBBA-0943-80D6-D24C146E8F98}"/>
            </c:ext>
          </c:extLst>
        </c:ser>
        <c:ser>
          <c:idx val="3"/>
          <c:order val="3"/>
          <c:tx>
            <c:strRef>
              <c:f>'TABLEAU DACCCOTA à compléter '!$D$174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'!$E$174:$P$174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EBBA-0943-80D6-D24C146E8F98}"/>
            </c:ext>
          </c:extLst>
        </c:ser>
        <c:ser>
          <c:idx val="4"/>
          <c:order val="4"/>
          <c:tx>
            <c:strRef>
              <c:f>'TABLEAU DACCCOTA à compléter '!$D$175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'!$E$175:$P$175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EBBA-0943-80D6-D24C146E8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8827272"/>
        <c:axId val="2087001848"/>
      </c:barChart>
      <c:lineChart>
        <c:grouping val="stacked"/>
        <c:varyColors val="0"/>
        <c:ser>
          <c:idx val="5"/>
          <c:order val="5"/>
          <c:tx>
            <c:strRef>
              <c:f>'TABLEAU DACCCOTA à compléter '!$D$176</c:f>
              <c:strCache>
                <c:ptCount val="1"/>
                <c:pt idx="0">
                  <c:v>CAPA LANCEMENT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'!$E$170:$P$170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'!$E$176:$P$176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EBBA-0943-80D6-D24C146E8F9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8827272"/>
        <c:axId val="2087001848"/>
      </c:lineChart>
      <c:dateAx>
        <c:axId val="208882727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7001848"/>
        <c:crosses val="autoZero"/>
        <c:auto val="1"/>
        <c:lblOffset val="100"/>
        <c:baseTimeUnit val="months"/>
      </c:dateAx>
      <c:valAx>
        <c:axId val="2087001848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8827272"/>
        <c:crosses val="autoZero"/>
        <c:crossBetween val="between"/>
      </c:valAx>
    </c:plotArea>
    <c:legend>
      <c:legendPos val="b"/>
      <c:overlay val="0"/>
    </c:legend>
    <c:plotVisOnly val="1"/>
    <c:dispBlanksAs val="zero"/>
    <c:showDLblsOverMax val="0"/>
  </c:chart>
  <c:printSettings>
    <c:headerFooter/>
    <c:pageMargins b="1" l="0.75" r="0.75" t="1" header="0.5" footer="0.5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'!$D$178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'!$E$178:$P$178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2783-9140-A826-8E98A989E865}"/>
            </c:ext>
          </c:extLst>
        </c:ser>
        <c:ser>
          <c:idx val="1"/>
          <c:order val="1"/>
          <c:tx>
            <c:strRef>
              <c:f>'TABLEAU DACCCOTA à compléter '!$D$179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'!$E$179:$P$179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2783-9140-A826-8E98A989E865}"/>
            </c:ext>
          </c:extLst>
        </c:ser>
        <c:ser>
          <c:idx val="2"/>
          <c:order val="2"/>
          <c:tx>
            <c:strRef>
              <c:f>'TABLEAU DACCCOTA à compléter '!$D$180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'!$E$180:$P$180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2783-9140-A826-8E98A989E865}"/>
            </c:ext>
          </c:extLst>
        </c:ser>
        <c:ser>
          <c:idx val="3"/>
          <c:order val="3"/>
          <c:tx>
            <c:strRef>
              <c:f>'TABLEAU DACCCOTA à compléter '!$D$181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'!$E$181:$P$181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2783-9140-A826-8E98A989E865}"/>
            </c:ext>
          </c:extLst>
        </c:ser>
        <c:ser>
          <c:idx val="4"/>
          <c:order val="4"/>
          <c:tx>
            <c:strRef>
              <c:f>'TABLEAU DACCCOTA à compléter '!$D$182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'!$E$182:$P$182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2783-9140-A826-8E98A989E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7081976"/>
        <c:axId val="2087085016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'!$D$183</c:f>
              <c:strCache>
                <c:ptCount val="1"/>
                <c:pt idx="0">
                  <c:v>CAPA CND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'!$E$177:$P$177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'!$E$183:$P$183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2783-9140-A826-8E98A989E8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081976"/>
        <c:axId val="2087085016"/>
      </c:lineChart>
      <c:dateAx>
        <c:axId val="2087081976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7085016"/>
        <c:crosses val="autoZero"/>
        <c:auto val="1"/>
        <c:lblOffset val="100"/>
        <c:baseTimeUnit val="months"/>
      </c:dateAx>
      <c:valAx>
        <c:axId val="2087085016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7081976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fr-FR"/>
  <c:roundedCorners val="0"/>
  <mc:AlternateContent xmlns:mc="http://schemas.openxmlformats.org/markup-compatibility/2006">
    <mc:Choice xmlns:c14="http://schemas.microsoft.com/office/drawing/2007/8/2/chart" Requires="c14">
      <c14:style val="118"/>
    </mc:Choice>
    <mc:Fallback>
      <c:style val="18"/>
    </mc:Fallback>
  </mc:AlternateContent>
  <c:chart>
    <c:autoTitleDeleted val="0"/>
    <c:plotArea>
      <c:layout/>
      <c:barChart>
        <c:barDir val="col"/>
        <c:grouping val="stacked"/>
        <c:varyColors val="0"/>
        <c:ser>
          <c:idx val="0"/>
          <c:order val="0"/>
          <c:tx>
            <c:strRef>
              <c:f>'TABLEAU DACCCOTA à compléter '!$D$185</c:f>
              <c:strCache>
                <c:ptCount val="1"/>
                <c:pt idx="0">
                  <c:v>F1</c:v>
                </c:pt>
              </c:strCache>
            </c:strRef>
          </c:tx>
          <c:invertIfNegative val="0"/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'!$E$185:$P$185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8D27-1443-A439-7D440BBAED7C}"/>
            </c:ext>
          </c:extLst>
        </c:ser>
        <c:ser>
          <c:idx val="1"/>
          <c:order val="1"/>
          <c:tx>
            <c:strRef>
              <c:f>'TABLEAU DACCCOTA à compléter '!$D$186</c:f>
              <c:strCache>
                <c:ptCount val="1"/>
                <c:pt idx="0">
                  <c:v>F2</c:v>
                </c:pt>
              </c:strCache>
            </c:strRef>
          </c:tx>
          <c:invertIfNegative val="0"/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'!$E$186:$P$186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8D27-1443-A439-7D440BBAED7C}"/>
            </c:ext>
          </c:extLst>
        </c:ser>
        <c:ser>
          <c:idx val="2"/>
          <c:order val="2"/>
          <c:tx>
            <c:strRef>
              <c:f>'TABLEAU DACCCOTA à compléter '!$D$187</c:f>
              <c:strCache>
                <c:ptCount val="1"/>
                <c:pt idx="0">
                  <c:v>F3</c:v>
                </c:pt>
              </c:strCache>
            </c:strRef>
          </c:tx>
          <c:invertIfNegative val="0"/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'!$E$187:$P$187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8D27-1443-A439-7D440BBAED7C}"/>
            </c:ext>
          </c:extLst>
        </c:ser>
        <c:ser>
          <c:idx val="3"/>
          <c:order val="3"/>
          <c:tx>
            <c:strRef>
              <c:f>'TABLEAU DACCCOTA à compléter '!$D$188</c:f>
              <c:strCache>
                <c:ptCount val="1"/>
                <c:pt idx="0">
                  <c:v>F4</c:v>
                </c:pt>
              </c:strCache>
            </c:strRef>
          </c:tx>
          <c:invertIfNegative val="0"/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'!$E$188:$P$188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8D27-1443-A439-7D440BBAED7C}"/>
            </c:ext>
          </c:extLst>
        </c:ser>
        <c:ser>
          <c:idx val="4"/>
          <c:order val="4"/>
          <c:tx>
            <c:strRef>
              <c:f>'TABLEAU DACCCOTA à compléter '!$D$189</c:f>
              <c:strCache>
                <c:ptCount val="1"/>
                <c:pt idx="0">
                  <c:v>F5</c:v>
                </c:pt>
              </c:strCache>
            </c:strRef>
          </c:tx>
          <c:invertIfNegative val="0"/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'!$E$189:$P$189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8D27-1443-A439-7D440BBA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overlap val="100"/>
        <c:axId val="2087129992"/>
        <c:axId val="2087133032"/>
      </c:barChart>
      <c:lineChart>
        <c:grouping val="standard"/>
        <c:varyColors val="0"/>
        <c:ser>
          <c:idx val="5"/>
          <c:order val="5"/>
          <c:tx>
            <c:strRef>
              <c:f>'TABLEAU DACCCOTA à compléter '!$D$190</c:f>
              <c:strCache>
                <c:ptCount val="1"/>
                <c:pt idx="0">
                  <c:v>CAPA ANODISATION (MO)</c:v>
                </c:pt>
              </c:strCache>
            </c:strRef>
          </c:tx>
          <c:marker>
            <c:symbol val="none"/>
          </c:marker>
          <c:cat>
            <c:numRef>
              <c:f>'TABLEAU DACCCOTA à compléter '!$E$184:$P$184</c:f>
              <c:numCache>
                <c:formatCode>mmm\-yy</c:formatCode>
                <c:ptCount val="12"/>
                <c:pt idx="0">
                  <c:v>44197</c:v>
                </c:pt>
                <c:pt idx="1">
                  <c:v>44228</c:v>
                </c:pt>
                <c:pt idx="2">
                  <c:v>44256</c:v>
                </c:pt>
                <c:pt idx="3">
                  <c:v>44287</c:v>
                </c:pt>
                <c:pt idx="4">
                  <c:v>44317</c:v>
                </c:pt>
                <c:pt idx="5">
                  <c:v>44348</c:v>
                </c:pt>
                <c:pt idx="6">
                  <c:v>44378</c:v>
                </c:pt>
                <c:pt idx="7">
                  <c:v>44409</c:v>
                </c:pt>
                <c:pt idx="8">
                  <c:v>44440</c:v>
                </c:pt>
                <c:pt idx="9">
                  <c:v>44470</c:v>
                </c:pt>
                <c:pt idx="10">
                  <c:v>44501</c:v>
                </c:pt>
                <c:pt idx="11">
                  <c:v>44531</c:v>
                </c:pt>
              </c:numCache>
            </c:numRef>
          </c:cat>
          <c:val>
            <c:numRef>
              <c:f>'TABLEAU DACCCOTA à compléter '!$E$190:$P$190</c:f>
              <c:numCache>
                <c:formatCode>0</c:formatCode>
                <c:ptCount val="12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  <c:pt idx="8">
                  <c:v>0</c:v>
                </c:pt>
                <c:pt idx="9">
                  <c:v>0</c:v>
                </c:pt>
                <c:pt idx="10">
                  <c:v>0</c:v>
                </c:pt>
                <c:pt idx="1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8D27-1443-A439-7D440BBAE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2087129992"/>
        <c:axId val="2087133032"/>
      </c:lineChart>
      <c:dateAx>
        <c:axId val="2087129992"/>
        <c:scaling>
          <c:orientation val="minMax"/>
        </c:scaling>
        <c:delete val="0"/>
        <c:axPos val="b"/>
        <c:numFmt formatCode="mmm\-yy" sourceLinked="1"/>
        <c:majorTickMark val="out"/>
        <c:minorTickMark val="none"/>
        <c:tickLblPos val="nextTo"/>
        <c:crossAx val="2087133032"/>
        <c:crosses val="autoZero"/>
        <c:auto val="1"/>
        <c:lblOffset val="100"/>
        <c:baseTimeUnit val="months"/>
      </c:dateAx>
      <c:valAx>
        <c:axId val="2087133032"/>
        <c:scaling>
          <c:orientation val="minMax"/>
        </c:scaling>
        <c:delete val="0"/>
        <c:axPos val="l"/>
        <c:majorGridlines/>
        <c:numFmt formatCode="0" sourceLinked="1"/>
        <c:majorTickMark val="out"/>
        <c:minorTickMark val="none"/>
        <c:tickLblPos val="nextTo"/>
        <c:crossAx val="2087129992"/>
        <c:crosses val="autoZero"/>
        <c:crossBetween val="between"/>
      </c:valAx>
    </c:plotArea>
    <c:legend>
      <c:legendPos val="b"/>
      <c:overlay val="0"/>
    </c:legend>
    <c:plotVisOnly val="1"/>
    <c:dispBlanksAs val="gap"/>
    <c:showDLblsOverMax val="0"/>
  </c:chart>
  <c:printSettings>
    <c:headerFooter/>
    <c:pageMargins b="1" l="0.75" r="0.75" t="1" header="0.5" footer="0.5"/>
    <c:pageSetup/>
  </c:printSettings>
</c:chartSpace>
</file>

<file path=xl/diagrams/colors1.xml><?xml version="1.0" encoding="utf-8"?>
<dgm:colorsDef xmlns:dgm="http://schemas.openxmlformats.org/drawingml/2006/diagram" xmlns:a="http://schemas.openxmlformats.org/drawingml/2006/main" uniqueId="urn:microsoft.com/office/officeart/2005/8/colors/accent1_2">
  <dgm:title val=""/>
  <dgm:desc val=""/>
  <dgm:catLst>
    <dgm:cat type="accent1" pri="11200"/>
  </dgm:catLst>
  <dgm:styleLbl name="node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lignNode1">
    <dgm:fillClrLst meth="repeat">
      <a:schemeClr val="accent1"/>
    </dgm:fillClrLst>
    <dgm:linClrLst meth="repeat">
      <a:schemeClr val="accent1"/>
    </dgm:linClrLst>
    <dgm:effectClrLst/>
    <dgm:txLinClrLst/>
    <dgm:txFillClrLst/>
    <dgm:txEffectClrLst/>
  </dgm:styleLbl>
  <dgm:styleLbl name="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lnNode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vennNode1">
    <dgm:fillClrLst meth="repeat">
      <a:schemeClr val="accent1">
        <a:alpha val="50000"/>
      </a:schemeClr>
    </dgm:fillClrLst>
    <dgm:linClrLst meth="repeat">
      <a:schemeClr val="lt1"/>
    </dgm:linClrLst>
    <dgm:effectClrLst/>
    <dgm:txLinClrLst/>
    <dgm:txFillClrLst/>
    <dgm:txEffectClrLst/>
  </dgm:styleLbl>
  <dgm:styleLbl name="node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node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f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align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bgImgPlace1">
    <dgm:fillClrLst meth="repeat">
      <a:schemeClr val="accent1">
        <a:tint val="50000"/>
      </a:schemeClr>
    </dgm:fillClrLst>
    <dgm:linClrLst meth="repeat">
      <a:schemeClr val="lt1"/>
    </dgm:linClrLst>
    <dgm:effectClrLst/>
    <dgm:txLinClrLst/>
    <dgm:txFillClrLst meth="repeat">
      <a:schemeClr val="lt1"/>
    </dgm:txFillClrLst>
    <dgm:txEffectClrLst/>
  </dgm:styleLbl>
  <dgm:styleLbl name="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f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bgSib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/>
    <dgm:txEffectClrLst/>
  </dgm:styleLbl>
  <dgm:styleLbl name="sibTrans1D1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tx1"/>
    </dgm:txFillClrLst>
    <dgm:txEffectClrLst/>
  </dgm:styleLbl>
  <dgm:styleLbl name="callout">
    <dgm:fillClrLst meth="repeat">
      <a:schemeClr val="accent1"/>
    </dgm:fillClrLst>
    <dgm:linClrLst meth="repeat">
      <a:schemeClr val="accent1">
        <a:tint val="50000"/>
      </a:schemeClr>
    </dgm:linClrLst>
    <dgm:effectClrLst/>
    <dgm:txLinClrLst/>
    <dgm:txFillClrLst meth="repeat">
      <a:schemeClr val="tx1"/>
    </dgm:txFillClrLst>
    <dgm:txEffectClrLst/>
  </dgm:styleLbl>
  <dgm:styleLbl name="asst0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1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2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3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asst4">
    <dgm:fillClrLst meth="repeat">
      <a:schemeClr val="accent1"/>
    </dgm:fillClrLst>
    <dgm:linClrLst meth="repeat">
      <a:schemeClr val="lt1"/>
    </dgm:linClrLst>
    <dgm:effectClrLst/>
    <dgm:txLinClrLst/>
    <dgm:txFillClrLst/>
    <dgm:txEffectClrLst/>
  </dgm:styleLbl>
  <dgm:styleLbl name="parChTrans2D1">
    <dgm:fillClrLst meth="repeat">
      <a:schemeClr val="accent1">
        <a:tint val="60000"/>
      </a:schemeClr>
    </dgm:fillClrLst>
    <dgm:linClrLst meth="repeat">
      <a:schemeClr val="accent1">
        <a:tint val="60000"/>
      </a:schemeClr>
    </dgm:linClrLst>
    <dgm:effectClrLst/>
    <dgm:txLinClrLst/>
    <dgm:txFillClrLst meth="repeat">
      <a:schemeClr val="lt1"/>
    </dgm:txFillClrLst>
    <dgm:txEffectClrLst/>
  </dgm:styleLbl>
  <dgm:styleLbl name="parChTrans2D2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3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2D4">
    <dgm:fillClrLst meth="repeat">
      <a:schemeClr val="accent1"/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parChTrans1D1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2">
    <dgm:fillClrLst meth="repeat">
      <a:schemeClr val="accent1"/>
    </dgm:fillClrLst>
    <dgm:linClrLst meth="repeat">
      <a:schemeClr val="accent1">
        <a:shade val="60000"/>
      </a:schemeClr>
    </dgm:linClrLst>
    <dgm:effectClrLst/>
    <dgm:txLinClrLst/>
    <dgm:txFillClrLst meth="repeat">
      <a:schemeClr val="tx1"/>
    </dgm:txFillClrLst>
    <dgm:txEffectClrLst/>
  </dgm:styleLbl>
  <dgm:styleLbl name="parChTrans1D3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parChTrans1D4">
    <dgm:fillClrLst meth="repeat">
      <a:schemeClr val="accent1"/>
    </dgm:fillClrLst>
    <dgm:linClrLst meth="repeat">
      <a:schemeClr val="accent1">
        <a:shade val="80000"/>
      </a:schemeClr>
    </dgm:linClrLst>
    <dgm:effectClrLst/>
    <dgm:txLinClrLst/>
    <dgm:txFillClrLst meth="repeat">
      <a:schemeClr val="tx1"/>
    </dgm:txFillClrLst>
    <dgm:txEffectClrLst/>
  </dgm:styleLbl>
  <dgm:styleLbl name="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conF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align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trAlignAcc1">
    <dgm:fillClrLst meth="repeat">
      <a:schemeClr val="lt1">
        <a:alpha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Acc1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F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Align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solidBgAcc1">
    <dgm:fillClrLst meth="repeat">
      <a:schemeClr val="lt1"/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align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bgAccFollowNode1">
    <dgm:fillClrLst meth="repeat">
      <a:schemeClr val="accent1">
        <a:alpha val="90000"/>
        <a:tint val="40000"/>
      </a:schemeClr>
    </dgm:fillClrLst>
    <dgm:linClrLst meth="repeat">
      <a:schemeClr val="accent1">
        <a:alpha val="90000"/>
        <a:tint val="40000"/>
      </a:schemeClr>
    </dgm:linClrLst>
    <dgm:effectClrLst/>
    <dgm:txLinClrLst/>
    <dgm:txFillClrLst meth="repeat">
      <a:schemeClr val="dk1"/>
    </dgm:txFillClrLst>
    <dgm:txEffectClrLst/>
  </dgm:styleLbl>
  <dgm:styleLbl name="fgAcc0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2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3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fgAcc4">
    <dgm:fillClrLst meth="repeat">
      <a:schemeClr val="lt1">
        <a:alpha val="9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bgShp">
    <dgm:fillClrLst meth="repeat">
      <a:schemeClr val="accent1">
        <a:tint val="40000"/>
      </a:schemeClr>
    </dgm:fillClrLst>
    <dgm:linClrLst meth="repeat">
      <a:schemeClr val="accent1"/>
    </dgm:linClrLst>
    <dgm:effectClrLst/>
    <dgm:txLinClrLst/>
    <dgm:txFillClrLst meth="repeat">
      <a:schemeClr val="dk1"/>
    </dgm:txFillClrLst>
    <dgm:txEffectClrLst/>
  </dgm:styleLbl>
  <dgm:styleLbl name="dkBgShp">
    <dgm:fillClrLst meth="repeat">
      <a:schemeClr val="accent1">
        <a:shade val="8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trBgShp">
    <dgm:fillClrLst meth="repeat">
      <a:schemeClr val="accent1">
        <a:tint val="50000"/>
        <a:alpha val="40000"/>
      </a:schemeClr>
    </dgm:fillClrLst>
    <dgm:linClrLst meth="repeat">
      <a:schemeClr val="accent1"/>
    </dgm:linClrLst>
    <dgm:effectClrLst/>
    <dgm:txLinClrLst/>
    <dgm:txFillClrLst meth="repeat">
      <a:schemeClr val="lt1"/>
    </dgm:txFillClrLst>
    <dgm:txEffectClrLst/>
  </dgm:styleLbl>
  <dgm:styleLbl name="fgShp">
    <dgm:fillClrLst meth="repeat">
      <a:schemeClr val="accent1">
        <a:tint val="60000"/>
      </a:schemeClr>
    </dgm:fillClrLst>
    <dgm:linClrLst meth="repeat">
      <a:schemeClr val="lt1"/>
    </dgm:linClrLst>
    <dgm:effectClrLst/>
    <dgm:txLinClrLst/>
    <dgm:txFillClrLst meth="repeat">
      <a:schemeClr val="dk1"/>
    </dgm:txFillClrLst>
    <dgm:txEffectClrLst/>
  </dgm:styleLbl>
  <dgm:styleLbl name="revTx">
    <dgm:fillClrLst meth="repeat">
      <a:schemeClr val="lt1">
        <a:alpha val="0"/>
      </a:schemeClr>
    </dgm:fillClrLst>
    <dgm:linClrLst meth="repeat">
      <a:schemeClr val="dk1">
        <a:alpha val="0"/>
      </a:schemeClr>
    </dgm:linClrLst>
    <dgm:effectClrLst/>
    <dgm:txLinClrLst/>
    <dgm:txFillClrLst meth="repeat">
      <a:schemeClr val="tx1"/>
    </dgm:txFillClrLst>
    <dgm:txEffectClrLst/>
  </dgm:styleLbl>
</dgm:colorsDef>
</file>

<file path=xl/diagrams/data1.xml><?xml version="1.0" encoding="utf-8"?>
<dgm:dataModel xmlns:dgm="http://schemas.openxmlformats.org/drawingml/2006/diagram" xmlns:a="http://schemas.openxmlformats.org/drawingml/2006/main">
  <dgm:ptLst>
    <dgm:pt modelId="{5FE36674-12B5-C243-A571-BB49813A90CA}" type="doc">
      <dgm:prSet loTypeId="urn:microsoft.com/office/officeart/2005/8/layout/vList5" loCatId="process" qsTypeId="urn:microsoft.com/office/officeart/2005/8/quickstyle/simple1" qsCatId="simple" csTypeId="urn:microsoft.com/office/officeart/2005/8/colors/accent1_2" csCatId="accent1" phldr="1"/>
      <dgm:spPr/>
      <dgm:t>
        <a:bodyPr/>
        <a:lstStyle/>
        <a:p>
          <a:endParaRPr lang="fr-FR"/>
        </a:p>
      </dgm:t>
    </dgm:pt>
    <dgm:pt modelId="{0EA8B5B9-8A2B-014D-8049-C39CF6F68EEF}">
      <dgm:prSet custT="1"/>
      <dgm:spPr/>
      <dgm:t>
        <a:bodyPr/>
        <a:lstStyle/>
        <a:p>
          <a:r>
            <a:rPr lang="fr-FR" sz="1600" b="1" dirty="0"/>
            <a:t>ETAPE #1</a:t>
          </a:r>
        </a:p>
        <a:p>
          <a:r>
            <a:rPr lang="fr-FR" sz="1600" b="1" dirty="0"/>
            <a:t>Envoi des PREVISIONS par le CLIENT</a:t>
          </a:r>
          <a:endParaRPr lang="fr-FR" sz="1600" dirty="0"/>
        </a:p>
      </dgm:t>
    </dgm:pt>
    <dgm:pt modelId="{CD3F8B80-DEDA-6743-9E56-AC5F4FC7B4E7}" type="parTrans" cxnId="{4E28E635-FB5E-7D4A-B64D-3D863EE83CCA}">
      <dgm:prSet/>
      <dgm:spPr/>
      <dgm:t>
        <a:bodyPr/>
        <a:lstStyle/>
        <a:p>
          <a:endParaRPr lang="fr-FR"/>
        </a:p>
      </dgm:t>
    </dgm:pt>
    <dgm:pt modelId="{F0B9FFE8-FAFF-F740-A534-FAE8C51CF2D5}" type="sibTrans" cxnId="{4E28E635-FB5E-7D4A-B64D-3D863EE83CCA}">
      <dgm:prSet/>
      <dgm:spPr/>
      <dgm:t>
        <a:bodyPr/>
        <a:lstStyle/>
        <a:p>
          <a:endParaRPr lang="fr-FR"/>
        </a:p>
      </dgm:t>
    </dgm:pt>
    <dgm:pt modelId="{D8FA8E4A-40CD-3E44-A83F-DF9C6735CE4F}">
      <dgm:prSet custT="1"/>
      <dgm:spPr/>
      <dgm:t>
        <a:bodyPr/>
        <a:lstStyle/>
        <a:p>
          <a:r>
            <a:rPr lang="fr-FR" sz="1200" b="1"/>
            <a:t>Qui : DO</a:t>
          </a:r>
          <a:endParaRPr lang="fr-FR" sz="1200"/>
        </a:p>
      </dgm:t>
    </dgm:pt>
    <dgm:pt modelId="{FAA68839-372A-3B47-95C1-54B22F524EB6}" type="parTrans" cxnId="{68F1F2EF-09FA-CD43-BFA9-9533EB1AAD82}">
      <dgm:prSet/>
      <dgm:spPr/>
      <dgm:t>
        <a:bodyPr/>
        <a:lstStyle/>
        <a:p>
          <a:endParaRPr lang="fr-FR"/>
        </a:p>
      </dgm:t>
    </dgm:pt>
    <dgm:pt modelId="{BC080287-4C2C-2041-8BDD-51B559DE02C0}" type="sibTrans" cxnId="{68F1F2EF-09FA-CD43-BFA9-9533EB1AAD82}">
      <dgm:prSet/>
      <dgm:spPr/>
      <dgm:t>
        <a:bodyPr/>
        <a:lstStyle/>
        <a:p>
          <a:endParaRPr lang="fr-FR"/>
        </a:p>
      </dgm:t>
    </dgm:pt>
    <dgm:pt modelId="{4D70E0FC-7107-8441-854F-3B9890572442}">
      <dgm:prSet custT="1"/>
      <dgm:spPr/>
      <dgm:t>
        <a:bodyPr/>
        <a:lstStyle/>
        <a:p>
          <a:r>
            <a:rPr lang="fr-FR" sz="1200" b="1"/>
            <a:t>Quoi : prévisionnel suivant les échéances hebdo, mensuel et trimestriel</a:t>
          </a:r>
          <a:endParaRPr lang="fr-FR" sz="1200"/>
        </a:p>
      </dgm:t>
    </dgm:pt>
    <dgm:pt modelId="{95906163-8B20-EF40-A605-A7B69A959934}" type="parTrans" cxnId="{8108B2CE-4583-AA48-9775-FE4769E9AE1A}">
      <dgm:prSet/>
      <dgm:spPr/>
      <dgm:t>
        <a:bodyPr/>
        <a:lstStyle/>
        <a:p>
          <a:endParaRPr lang="fr-FR"/>
        </a:p>
      </dgm:t>
    </dgm:pt>
    <dgm:pt modelId="{6E45F3CA-4F98-2544-8BA3-1FACB36C6EBF}" type="sibTrans" cxnId="{8108B2CE-4583-AA48-9775-FE4769E9AE1A}">
      <dgm:prSet/>
      <dgm:spPr/>
      <dgm:t>
        <a:bodyPr/>
        <a:lstStyle/>
        <a:p>
          <a:endParaRPr lang="fr-FR"/>
        </a:p>
      </dgm:t>
    </dgm:pt>
    <dgm:pt modelId="{27D7DC50-D637-6549-A90B-8B2E6257726F}">
      <dgm:prSet custT="1"/>
      <dgm:spPr/>
      <dgm:t>
        <a:bodyPr/>
        <a:lstStyle/>
        <a:p>
          <a:r>
            <a:rPr lang="fr-FR" sz="1200" b="1"/>
            <a:t>Quand : vendredi, 15 de mois et fin de trimestre (suivant niveau de prévisions)</a:t>
          </a:r>
          <a:endParaRPr lang="fr-FR" sz="1200"/>
        </a:p>
      </dgm:t>
    </dgm:pt>
    <dgm:pt modelId="{49696B14-752B-384C-A891-77D4EF876609}" type="parTrans" cxnId="{B0145277-8EDC-9D45-A845-626B260B6957}">
      <dgm:prSet/>
      <dgm:spPr/>
      <dgm:t>
        <a:bodyPr/>
        <a:lstStyle/>
        <a:p>
          <a:endParaRPr lang="fr-FR"/>
        </a:p>
      </dgm:t>
    </dgm:pt>
    <dgm:pt modelId="{2E18959E-0F1C-CE4C-8E61-700508B244AC}" type="sibTrans" cxnId="{B0145277-8EDC-9D45-A845-626B260B6957}">
      <dgm:prSet/>
      <dgm:spPr/>
      <dgm:t>
        <a:bodyPr/>
        <a:lstStyle/>
        <a:p>
          <a:endParaRPr lang="fr-FR"/>
        </a:p>
      </dgm:t>
    </dgm:pt>
    <dgm:pt modelId="{76F20451-F6BB-F84C-A4FF-22123BA7E7C6}">
      <dgm:prSet custT="1"/>
      <dgm:spPr/>
      <dgm:t>
        <a:bodyPr/>
        <a:lstStyle/>
        <a:p>
          <a:r>
            <a:rPr lang="fr-FR" sz="1600" b="1" dirty="0"/>
            <a:t>ETAPE #2</a:t>
          </a:r>
        </a:p>
        <a:p>
          <a:r>
            <a:rPr lang="fr-FR" sz="1600" b="1" dirty="0"/>
            <a:t>Analyse par le TS (Traiteur de Surface)</a:t>
          </a:r>
          <a:endParaRPr lang="fr-FR" sz="1600" dirty="0"/>
        </a:p>
      </dgm:t>
    </dgm:pt>
    <dgm:pt modelId="{832DC33B-901A-984D-9857-043E12F71E79}" type="parTrans" cxnId="{E452B679-A0C0-5E4B-9098-0C5E6734EA95}">
      <dgm:prSet/>
      <dgm:spPr/>
      <dgm:t>
        <a:bodyPr/>
        <a:lstStyle/>
        <a:p>
          <a:endParaRPr lang="fr-FR"/>
        </a:p>
      </dgm:t>
    </dgm:pt>
    <dgm:pt modelId="{2908D479-C3A3-F245-9AF6-66D7CABF8A76}" type="sibTrans" cxnId="{E452B679-A0C0-5E4B-9098-0C5E6734EA95}">
      <dgm:prSet/>
      <dgm:spPr/>
      <dgm:t>
        <a:bodyPr/>
        <a:lstStyle/>
        <a:p>
          <a:endParaRPr lang="fr-FR"/>
        </a:p>
      </dgm:t>
    </dgm:pt>
    <dgm:pt modelId="{F70808D7-E2D8-7042-9928-2A8AB43F787E}">
      <dgm:prSet custT="1"/>
      <dgm:spPr/>
      <dgm:t>
        <a:bodyPr/>
        <a:lstStyle/>
        <a:p>
          <a:r>
            <a:rPr lang="fr-FR" sz="1200" b="1" dirty="0"/>
            <a:t>Quoi : variabilités et lissage de charge pour </a:t>
          </a:r>
          <a:r>
            <a:rPr lang="fr-FR" sz="1200" b="1" dirty="0" err="1"/>
            <a:t>replanification</a:t>
          </a:r>
          <a:r>
            <a:rPr lang="fr-FR" sz="1200" b="1" dirty="0"/>
            <a:t> interne et décalage en amont ou aval collaborés</a:t>
          </a:r>
          <a:endParaRPr lang="fr-FR" sz="1200" dirty="0"/>
        </a:p>
      </dgm:t>
    </dgm:pt>
    <dgm:pt modelId="{E4385D04-9489-BD4C-882D-A9E027AEAC8E}" type="parTrans" cxnId="{52828CA7-263D-844D-B53A-403727E67374}">
      <dgm:prSet/>
      <dgm:spPr/>
      <dgm:t>
        <a:bodyPr/>
        <a:lstStyle/>
        <a:p>
          <a:endParaRPr lang="fr-FR"/>
        </a:p>
      </dgm:t>
    </dgm:pt>
    <dgm:pt modelId="{9A4E5B53-474C-8241-9111-4A845AB9B93D}" type="sibTrans" cxnId="{52828CA7-263D-844D-B53A-403727E67374}">
      <dgm:prSet/>
      <dgm:spPr/>
      <dgm:t>
        <a:bodyPr/>
        <a:lstStyle/>
        <a:p>
          <a:endParaRPr lang="fr-FR"/>
        </a:p>
      </dgm:t>
    </dgm:pt>
    <dgm:pt modelId="{ECDDE64C-72D7-CE44-A2B9-6A600745BADA}">
      <dgm:prSet custT="1"/>
      <dgm:spPr/>
      <dgm:t>
        <a:bodyPr/>
        <a:lstStyle/>
        <a:p>
          <a:r>
            <a:rPr lang="fr-FR" sz="1200" b="1"/>
            <a:t>Quand : le vendredi pour la S+1, la dernière quinzaine du mois pour les 2 à 3 mois suivant et en fin de trimestre pour le trimestriel (suivant niveau de prévisions)</a:t>
          </a:r>
          <a:endParaRPr lang="fr-FR" sz="1200"/>
        </a:p>
      </dgm:t>
    </dgm:pt>
    <dgm:pt modelId="{A95B0C38-2242-2F4B-8DFE-5386C1A8363C}" type="parTrans" cxnId="{0E9C8973-2020-0744-9680-C4098DF9D86A}">
      <dgm:prSet/>
      <dgm:spPr/>
      <dgm:t>
        <a:bodyPr/>
        <a:lstStyle/>
        <a:p>
          <a:endParaRPr lang="fr-FR"/>
        </a:p>
      </dgm:t>
    </dgm:pt>
    <dgm:pt modelId="{CEB7F8ED-CE5D-1840-A932-D06D3279683C}" type="sibTrans" cxnId="{0E9C8973-2020-0744-9680-C4098DF9D86A}">
      <dgm:prSet/>
      <dgm:spPr/>
      <dgm:t>
        <a:bodyPr/>
        <a:lstStyle/>
        <a:p>
          <a:endParaRPr lang="fr-FR"/>
        </a:p>
      </dgm:t>
    </dgm:pt>
    <dgm:pt modelId="{4CD38AF0-6653-344E-89C3-ED118DF2C768}">
      <dgm:prSet custT="1"/>
      <dgm:spPr/>
      <dgm:t>
        <a:bodyPr/>
        <a:lstStyle/>
        <a:p>
          <a:r>
            <a:rPr lang="fr-FR" sz="1600" b="1" dirty="0"/>
            <a:t>ETAPE </a:t>
          </a:r>
          <a:r>
            <a:rPr lang="fr-FR" sz="1600" b="1"/>
            <a:t>#3</a:t>
          </a:r>
        </a:p>
        <a:p>
          <a:r>
            <a:rPr lang="fr-FR" sz="1600" b="1"/>
            <a:t>Intégration </a:t>
          </a:r>
          <a:r>
            <a:rPr lang="fr-FR" sz="1600" b="1" dirty="0"/>
            <a:t>du scénario de PREVISIONS</a:t>
          </a:r>
          <a:endParaRPr lang="fr-FR" sz="1600" dirty="0"/>
        </a:p>
      </dgm:t>
    </dgm:pt>
    <dgm:pt modelId="{CFB353D1-4417-6D48-943A-1F691F9FDFC9}" type="parTrans" cxnId="{6DE942E5-C1AC-5C42-966D-31593B82BEAC}">
      <dgm:prSet/>
      <dgm:spPr/>
      <dgm:t>
        <a:bodyPr/>
        <a:lstStyle/>
        <a:p>
          <a:endParaRPr lang="fr-FR"/>
        </a:p>
      </dgm:t>
    </dgm:pt>
    <dgm:pt modelId="{BD4AF3C4-DB81-4941-B71A-238DD103F3D7}" type="sibTrans" cxnId="{6DE942E5-C1AC-5C42-966D-31593B82BEAC}">
      <dgm:prSet/>
      <dgm:spPr/>
      <dgm:t>
        <a:bodyPr/>
        <a:lstStyle/>
        <a:p>
          <a:endParaRPr lang="fr-FR"/>
        </a:p>
      </dgm:t>
    </dgm:pt>
    <dgm:pt modelId="{4546F577-FB21-B941-BED2-1896B7C879F8}">
      <dgm:prSet custT="1"/>
      <dgm:spPr/>
      <dgm:t>
        <a:bodyPr/>
        <a:lstStyle/>
        <a:p>
          <a:r>
            <a:rPr lang="fr-FR" sz="1200" b="1" dirty="0"/>
            <a:t>QUI : CLIENT, TS</a:t>
          </a:r>
          <a:endParaRPr lang="fr-FR" sz="1200" dirty="0"/>
        </a:p>
      </dgm:t>
    </dgm:pt>
    <dgm:pt modelId="{05F46EA0-C0A2-6047-AF6F-891C4497EE46}" type="parTrans" cxnId="{EEF98C79-0FB8-5142-ADCC-B23C049E7FA5}">
      <dgm:prSet/>
      <dgm:spPr/>
      <dgm:t>
        <a:bodyPr/>
        <a:lstStyle/>
        <a:p>
          <a:endParaRPr lang="fr-FR"/>
        </a:p>
      </dgm:t>
    </dgm:pt>
    <dgm:pt modelId="{68158F0B-0468-1D4D-A507-C97FF885DFDC}" type="sibTrans" cxnId="{EEF98C79-0FB8-5142-ADCC-B23C049E7FA5}">
      <dgm:prSet/>
      <dgm:spPr/>
      <dgm:t>
        <a:bodyPr/>
        <a:lstStyle/>
        <a:p>
          <a:endParaRPr lang="fr-FR"/>
        </a:p>
      </dgm:t>
    </dgm:pt>
    <dgm:pt modelId="{333F0DC9-C99D-2747-9A9C-1A719D8972D3}">
      <dgm:prSet custT="1"/>
      <dgm:spPr/>
      <dgm:t>
        <a:bodyPr/>
        <a:lstStyle/>
        <a:p>
          <a:r>
            <a:rPr lang="fr-FR" sz="1200" b="1" dirty="0"/>
            <a:t>Quand : en début de période</a:t>
          </a:r>
          <a:endParaRPr lang="fr-FR" sz="1200" dirty="0"/>
        </a:p>
      </dgm:t>
    </dgm:pt>
    <dgm:pt modelId="{003BCDF2-E51A-2D49-A126-BB148E52934E}" type="parTrans" cxnId="{0E0BCA90-8C05-0243-AB13-2A3FE215B67F}">
      <dgm:prSet/>
      <dgm:spPr/>
      <dgm:t>
        <a:bodyPr/>
        <a:lstStyle/>
        <a:p>
          <a:endParaRPr lang="fr-FR"/>
        </a:p>
      </dgm:t>
    </dgm:pt>
    <dgm:pt modelId="{5F2E2C7E-86E7-9945-B5B4-DFC10A81C1A9}" type="sibTrans" cxnId="{0E0BCA90-8C05-0243-AB13-2A3FE215B67F}">
      <dgm:prSet/>
      <dgm:spPr/>
      <dgm:t>
        <a:bodyPr/>
        <a:lstStyle/>
        <a:p>
          <a:endParaRPr lang="fr-FR"/>
        </a:p>
      </dgm:t>
    </dgm:pt>
    <dgm:pt modelId="{1DEAA804-3DBE-1743-AE79-BAB737217965}">
      <dgm:prSet custT="1"/>
      <dgm:spPr/>
      <dgm:t>
        <a:bodyPr/>
        <a:lstStyle/>
        <a:p>
          <a:r>
            <a:rPr lang="fr-FR" sz="1200" b="1" dirty="0"/>
            <a:t>Qui : TS</a:t>
          </a:r>
        </a:p>
      </dgm:t>
    </dgm:pt>
    <dgm:pt modelId="{725F9A74-8E07-204C-BD9D-10C16A78ACBA}" type="parTrans" cxnId="{DA5ECE27-2BFF-5E47-AB6B-1257EA14D04A}">
      <dgm:prSet/>
      <dgm:spPr/>
      <dgm:t>
        <a:bodyPr/>
        <a:lstStyle/>
        <a:p>
          <a:endParaRPr lang="fr-FR"/>
        </a:p>
      </dgm:t>
    </dgm:pt>
    <dgm:pt modelId="{ABD3555B-CB51-F746-8BF0-A5A383735FD4}" type="sibTrans" cxnId="{DA5ECE27-2BFF-5E47-AB6B-1257EA14D04A}">
      <dgm:prSet/>
      <dgm:spPr/>
      <dgm:t>
        <a:bodyPr/>
        <a:lstStyle/>
        <a:p>
          <a:endParaRPr lang="fr-FR"/>
        </a:p>
      </dgm:t>
    </dgm:pt>
    <dgm:pt modelId="{F3A928B1-B024-DC4A-936E-00612CBC39CB}">
      <dgm:prSet custT="1"/>
      <dgm:spPr/>
      <dgm:t>
        <a:bodyPr/>
        <a:lstStyle/>
        <a:p>
          <a:r>
            <a:rPr lang="fr-FR" sz="1200" b="1" dirty="0"/>
            <a:t>Quoi : dans les outils planning Ordo, PDP et PIC</a:t>
          </a:r>
          <a:endParaRPr lang="fr-FR" sz="1200" dirty="0"/>
        </a:p>
      </dgm:t>
    </dgm:pt>
    <dgm:pt modelId="{93361664-4715-054F-A09F-62C34117D9B0}" type="parTrans" cxnId="{29EFB58D-2C9C-EF4D-8FED-1695B9CA2519}">
      <dgm:prSet/>
      <dgm:spPr/>
      <dgm:t>
        <a:bodyPr/>
        <a:lstStyle/>
        <a:p>
          <a:endParaRPr lang="fr-FR"/>
        </a:p>
      </dgm:t>
    </dgm:pt>
    <dgm:pt modelId="{F3C0254C-F8EA-2C4F-9BCF-6F3CE948FF50}" type="sibTrans" cxnId="{29EFB58D-2C9C-EF4D-8FED-1695B9CA2519}">
      <dgm:prSet/>
      <dgm:spPr/>
      <dgm:t>
        <a:bodyPr/>
        <a:lstStyle/>
        <a:p>
          <a:endParaRPr lang="fr-FR"/>
        </a:p>
      </dgm:t>
    </dgm:pt>
    <dgm:pt modelId="{61F93926-EC56-4147-A405-497FE6CD2BE8}" type="pres">
      <dgm:prSet presAssocID="{5FE36674-12B5-C243-A571-BB49813A90CA}" presName="Name0" presStyleCnt="0">
        <dgm:presLayoutVars>
          <dgm:dir/>
          <dgm:animLvl val="lvl"/>
          <dgm:resizeHandles val="exact"/>
        </dgm:presLayoutVars>
      </dgm:prSet>
      <dgm:spPr/>
    </dgm:pt>
    <dgm:pt modelId="{2DFC3ABE-5D16-B94E-8218-182D062B7F28}" type="pres">
      <dgm:prSet presAssocID="{0EA8B5B9-8A2B-014D-8049-C39CF6F68EEF}" presName="linNode" presStyleCnt="0"/>
      <dgm:spPr/>
    </dgm:pt>
    <dgm:pt modelId="{7FAC8419-0BEE-DF45-9904-5E564B9B55A1}" type="pres">
      <dgm:prSet presAssocID="{0EA8B5B9-8A2B-014D-8049-C39CF6F68EEF}" presName="parentText" presStyleLbl="node1" presStyleIdx="0" presStyleCnt="3" custLinFactNeighborX="-4476" custLinFactNeighborY="3279">
        <dgm:presLayoutVars>
          <dgm:chMax val="1"/>
          <dgm:bulletEnabled val="1"/>
        </dgm:presLayoutVars>
      </dgm:prSet>
      <dgm:spPr/>
    </dgm:pt>
    <dgm:pt modelId="{30B3B857-1B09-3E4D-8BF1-C6C926E91D0C}" type="pres">
      <dgm:prSet presAssocID="{0EA8B5B9-8A2B-014D-8049-C39CF6F68EEF}" presName="descendantText" presStyleLbl="alignAccFollowNode1" presStyleIdx="0" presStyleCnt="3">
        <dgm:presLayoutVars>
          <dgm:bulletEnabled val="1"/>
        </dgm:presLayoutVars>
      </dgm:prSet>
      <dgm:spPr/>
    </dgm:pt>
    <dgm:pt modelId="{B2D18F45-7FA6-5642-9BF0-0C144732F774}" type="pres">
      <dgm:prSet presAssocID="{F0B9FFE8-FAFF-F740-A534-FAE8C51CF2D5}" presName="sp" presStyleCnt="0"/>
      <dgm:spPr/>
    </dgm:pt>
    <dgm:pt modelId="{841835A9-7FEB-8A4C-A400-B44E1F8562B6}" type="pres">
      <dgm:prSet presAssocID="{76F20451-F6BB-F84C-A4FF-22123BA7E7C6}" presName="linNode" presStyleCnt="0"/>
      <dgm:spPr/>
    </dgm:pt>
    <dgm:pt modelId="{0CF1D710-A8F5-7E41-B892-2C07AEF1124A}" type="pres">
      <dgm:prSet presAssocID="{76F20451-F6BB-F84C-A4FF-22123BA7E7C6}" presName="parentText" presStyleLbl="node1" presStyleIdx="1" presStyleCnt="3">
        <dgm:presLayoutVars>
          <dgm:chMax val="1"/>
          <dgm:bulletEnabled val="1"/>
        </dgm:presLayoutVars>
      </dgm:prSet>
      <dgm:spPr/>
    </dgm:pt>
    <dgm:pt modelId="{D15B67C9-0DDF-D34E-B899-730C33A851AC}" type="pres">
      <dgm:prSet presAssocID="{76F20451-F6BB-F84C-A4FF-22123BA7E7C6}" presName="descendantText" presStyleLbl="alignAccFollowNode1" presStyleIdx="1" presStyleCnt="3">
        <dgm:presLayoutVars>
          <dgm:bulletEnabled val="1"/>
        </dgm:presLayoutVars>
      </dgm:prSet>
      <dgm:spPr/>
    </dgm:pt>
    <dgm:pt modelId="{EC7FED35-0E69-1C41-A7F8-6E49CA1A62B9}" type="pres">
      <dgm:prSet presAssocID="{2908D479-C3A3-F245-9AF6-66D7CABF8A76}" presName="sp" presStyleCnt="0"/>
      <dgm:spPr/>
    </dgm:pt>
    <dgm:pt modelId="{21EA8BB5-34F0-0941-BC40-521D72B0A01F}" type="pres">
      <dgm:prSet presAssocID="{4CD38AF0-6653-344E-89C3-ED118DF2C768}" presName="linNode" presStyleCnt="0"/>
      <dgm:spPr/>
    </dgm:pt>
    <dgm:pt modelId="{B063D054-2F92-3B45-AA80-D7539D278669}" type="pres">
      <dgm:prSet presAssocID="{4CD38AF0-6653-344E-89C3-ED118DF2C768}" presName="parentText" presStyleLbl="node1" presStyleIdx="2" presStyleCnt="3">
        <dgm:presLayoutVars>
          <dgm:chMax val="1"/>
          <dgm:bulletEnabled val="1"/>
        </dgm:presLayoutVars>
      </dgm:prSet>
      <dgm:spPr/>
    </dgm:pt>
    <dgm:pt modelId="{D2E58F6E-069A-1D43-B89A-F5044FA29F02}" type="pres">
      <dgm:prSet presAssocID="{4CD38AF0-6653-344E-89C3-ED118DF2C768}" presName="descendantText" presStyleLbl="alignAccFollowNode1" presStyleIdx="2" presStyleCnt="3">
        <dgm:presLayoutVars>
          <dgm:bulletEnabled val="1"/>
        </dgm:presLayoutVars>
      </dgm:prSet>
      <dgm:spPr/>
    </dgm:pt>
  </dgm:ptLst>
  <dgm:cxnLst>
    <dgm:cxn modelId="{A40DFC03-CD96-154C-8A20-3DA83F365026}" type="presOf" srcId="{4CD38AF0-6653-344E-89C3-ED118DF2C768}" destId="{B063D054-2F92-3B45-AA80-D7539D278669}" srcOrd="0" destOrd="0" presId="urn:microsoft.com/office/officeart/2005/8/layout/vList5"/>
    <dgm:cxn modelId="{18A1F10B-E3FB-F74E-8E6B-01F6A62AB967}" type="presOf" srcId="{4546F577-FB21-B941-BED2-1896B7C879F8}" destId="{D2E58F6E-069A-1D43-B89A-F5044FA29F02}" srcOrd="0" destOrd="0" presId="urn:microsoft.com/office/officeart/2005/8/layout/vList5"/>
    <dgm:cxn modelId="{7C48640F-75A6-924A-9D87-DA963A07793C}" type="presOf" srcId="{F3A928B1-B024-DC4A-936E-00612CBC39CB}" destId="{D2E58F6E-069A-1D43-B89A-F5044FA29F02}" srcOrd="0" destOrd="1" presId="urn:microsoft.com/office/officeart/2005/8/layout/vList5"/>
    <dgm:cxn modelId="{097C0B1E-BA63-174C-9CBD-E1927D9D0937}" type="presOf" srcId="{D8FA8E4A-40CD-3E44-A83F-DF9C6735CE4F}" destId="{30B3B857-1B09-3E4D-8BF1-C6C926E91D0C}" srcOrd="0" destOrd="0" presId="urn:microsoft.com/office/officeart/2005/8/layout/vList5"/>
    <dgm:cxn modelId="{10CC1C24-DE5C-4147-B4D3-8DA0357DDC40}" type="presOf" srcId="{5FE36674-12B5-C243-A571-BB49813A90CA}" destId="{61F93926-EC56-4147-A405-497FE6CD2BE8}" srcOrd="0" destOrd="0" presId="urn:microsoft.com/office/officeart/2005/8/layout/vList5"/>
    <dgm:cxn modelId="{DA5ECE27-2BFF-5E47-AB6B-1257EA14D04A}" srcId="{76F20451-F6BB-F84C-A4FF-22123BA7E7C6}" destId="{1DEAA804-3DBE-1743-AE79-BAB737217965}" srcOrd="0" destOrd="0" parTransId="{725F9A74-8E07-204C-BD9D-10C16A78ACBA}" sibTransId="{ABD3555B-CB51-F746-8BF0-A5A383735FD4}"/>
    <dgm:cxn modelId="{B266402D-BE3E-6B4A-8B2B-1BBB3A9B521D}" type="presOf" srcId="{0EA8B5B9-8A2B-014D-8049-C39CF6F68EEF}" destId="{7FAC8419-0BEE-DF45-9904-5E564B9B55A1}" srcOrd="0" destOrd="0" presId="urn:microsoft.com/office/officeart/2005/8/layout/vList5"/>
    <dgm:cxn modelId="{4E28E635-FB5E-7D4A-B64D-3D863EE83CCA}" srcId="{5FE36674-12B5-C243-A571-BB49813A90CA}" destId="{0EA8B5B9-8A2B-014D-8049-C39CF6F68EEF}" srcOrd="0" destOrd="0" parTransId="{CD3F8B80-DEDA-6743-9E56-AC5F4FC7B4E7}" sibTransId="{F0B9FFE8-FAFF-F740-A534-FAE8C51CF2D5}"/>
    <dgm:cxn modelId="{C595AE3A-1284-0444-8F36-6AF0EF33ED6E}" type="presOf" srcId="{F70808D7-E2D8-7042-9928-2A8AB43F787E}" destId="{D15B67C9-0DDF-D34E-B899-730C33A851AC}" srcOrd="0" destOrd="1" presId="urn:microsoft.com/office/officeart/2005/8/layout/vList5"/>
    <dgm:cxn modelId="{136A9F51-8219-924A-8026-A97E5AE4BE39}" type="presOf" srcId="{ECDDE64C-72D7-CE44-A2B9-6A600745BADA}" destId="{D15B67C9-0DDF-D34E-B899-730C33A851AC}" srcOrd="0" destOrd="2" presId="urn:microsoft.com/office/officeart/2005/8/layout/vList5"/>
    <dgm:cxn modelId="{0E9C8973-2020-0744-9680-C4098DF9D86A}" srcId="{76F20451-F6BB-F84C-A4FF-22123BA7E7C6}" destId="{ECDDE64C-72D7-CE44-A2B9-6A600745BADA}" srcOrd="2" destOrd="0" parTransId="{A95B0C38-2242-2F4B-8DFE-5386C1A8363C}" sibTransId="{CEB7F8ED-CE5D-1840-A932-D06D3279683C}"/>
    <dgm:cxn modelId="{B0145277-8EDC-9D45-A845-626B260B6957}" srcId="{0EA8B5B9-8A2B-014D-8049-C39CF6F68EEF}" destId="{27D7DC50-D637-6549-A90B-8B2E6257726F}" srcOrd="2" destOrd="0" parTransId="{49696B14-752B-384C-A891-77D4EF876609}" sibTransId="{2E18959E-0F1C-CE4C-8E61-700508B244AC}"/>
    <dgm:cxn modelId="{EEF98C79-0FB8-5142-ADCC-B23C049E7FA5}" srcId="{4CD38AF0-6653-344E-89C3-ED118DF2C768}" destId="{4546F577-FB21-B941-BED2-1896B7C879F8}" srcOrd="0" destOrd="0" parTransId="{05F46EA0-C0A2-6047-AF6F-891C4497EE46}" sibTransId="{68158F0B-0468-1D4D-A507-C97FF885DFDC}"/>
    <dgm:cxn modelId="{E452B679-A0C0-5E4B-9098-0C5E6734EA95}" srcId="{5FE36674-12B5-C243-A571-BB49813A90CA}" destId="{76F20451-F6BB-F84C-A4FF-22123BA7E7C6}" srcOrd="1" destOrd="0" parTransId="{832DC33B-901A-984D-9857-043E12F71E79}" sibTransId="{2908D479-C3A3-F245-9AF6-66D7CABF8A76}"/>
    <dgm:cxn modelId="{29EFB58D-2C9C-EF4D-8FED-1695B9CA2519}" srcId="{4CD38AF0-6653-344E-89C3-ED118DF2C768}" destId="{F3A928B1-B024-DC4A-936E-00612CBC39CB}" srcOrd="1" destOrd="0" parTransId="{93361664-4715-054F-A09F-62C34117D9B0}" sibTransId="{F3C0254C-F8EA-2C4F-9BCF-6F3CE948FF50}"/>
    <dgm:cxn modelId="{0E0BCA90-8C05-0243-AB13-2A3FE215B67F}" srcId="{4CD38AF0-6653-344E-89C3-ED118DF2C768}" destId="{333F0DC9-C99D-2747-9A9C-1A719D8972D3}" srcOrd="2" destOrd="0" parTransId="{003BCDF2-E51A-2D49-A126-BB148E52934E}" sibTransId="{5F2E2C7E-86E7-9945-B5B4-DFC10A81C1A9}"/>
    <dgm:cxn modelId="{76B7ACA6-6F26-5446-98A2-AD25DBD8417F}" type="presOf" srcId="{27D7DC50-D637-6549-A90B-8B2E6257726F}" destId="{30B3B857-1B09-3E4D-8BF1-C6C926E91D0C}" srcOrd="0" destOrd="2" presId="urn:microsoft.com/office/officeart/2005/8/layout/vList5"/>
    <dgm:cxn modelId="{52828CA7-263D-844D-B53A-403727E67374}" srcId="{76F20451-F6BB-F84C-A4FF-22123BA7E7C6}" destId="{F70808D7-E2D8-7042-9928-2A8AB43F787E}" srcOrd="1" destOrd="0" parTransId="{E4385D04-9489-BD4C-882D-A9E027AEAC8E}" sibTransId="{9A4E5B53-474C-8241-9111-4A845AB9B93D}"/>
    <dgm:cxn modelId="{D75DA8B2-BBC6-6C49-B2AE-D7D284C97836}" type="presOf" srcId="{1DEAA804-3DBE-1743-AE79-BAB737217965}" destId="{D15B67C9-0DDF-D34E-B899-730C33A851AC}" srcOrd="0" destOrd="0" presId="urn:microsoft.com/office/officeart/2005/8/layout/vList5"/>
    <dgm:cxn modelId="{8108B2CE-4583-AA48-9775-FE4769E9AE1A}" srcId="{0EA8B5B9-8A2B-014D-8049-C39CF6F68EEF}" destId="{4D70E0FC-7107-8441-854F-3B9890572442}" srcOrd="1" destOrd="0" parTransId="{95906163-8B20-EF40-A605-A7B69A959934}" sibTransId="{6E45F3CA-4F98-2544-8BA3-1FACB36C6EBF}"/>
    <dgm:cxn modelId="{3989CCDD-CBCF-4A40-81DF-369BEA8527C9}" type="presOf" srcId="{333F0DC9-C99D-2747-9A9C-1A719D8972D3}" destId="{D2E58F6E-069A-1D43-B89A-F5044FA29F02}" srcOrd="0" destOrd="2" presId="urn:microsoft.com/office/officeart/2005/8/layout/vList5"/>
    <dgm:cxn modelId="{6DE942E5-C1AC-5C42-966D-31593B82BEAC}" srcId="{5FE36674-12B5-C243-A571-BB49813A90CA}" destId="{4CD38AF0-6653-344E-89C3-ED118DF2C768}" srcOrd="2" destOrd="0" parTransId="{CFB353D1-4417-6D48-943A-1F691F9FDFC9}" sibTransId="{BD4AF3C4-DB81-4941-B71A-238DD103F3D7}"/>
    <dgm:cxn modelId="{68F1F2EF-09FA-CD43-BFA9-9533EB1AAD82}" srcId="{0EA8B5B9-8A2B-014D-8049-C39CF6F68EEF}" destId="{D8FA8E4A-40CD-3E44-A83F-DF9C6735CE4F}" srcOrd="0" destOrd="0" parTransId="{FAA68839-372A-3B47-95C1-54B22F524EB6}" sibTransId="{BC080287-4C2C-2041-8BDD-51B559DE02C0}"/>
    <dgm:cxn modelId="{DB878EFC-2E3D-8940-BB78-69A9F5547416}" type="presOf" srcId="{76F20451-F6BB-F84C-A4FF-22123BA7E7C6}" destId="{0CF1D710-A8F5-7E41-B892-2C07AEF1124A}" srcOrd="0" destOrd="0" presId="urn:microsoft.com/office/officeart/2005/8/layout/vList5"/>
    <dgm:cxn modelId="{CABF60FE-2DAB-E042-B2F4-AE9403952119}" type="presOf" srcId="{4D70E0FC-7107-8441-854F-3B9890572442}" destId="{30B3B857-1B09-3E4D-8BF1-C6C926E91D0C}" srcOrd="0" destOrd="1" presId="urn:microsoft.com/office/officeart/2005/8/layout/vList5"/>
    <dgm:cxn modelId="{C366735F-E62D-0548-882E-BF8BFBDDB9E9}" type="presParOf" srcId="{61F93926-EC56-4147-A405-497FE6CD2BE8}" destId="{2DFC3ABE-5D16-B94E-8218-182D062B7F28}" srcOrd="0" destOrd="0" presId="urn:microsoft.com/office/officeart/2005/8/layout/vList5"/>
    <dgm:cxn modelId="{8C221CB4-3663-3347-93DE-11AB1F47D235}" type="presParOf" srcId="{2DFC3ABE-5D16-B94E-8218-182D062B7F28}" destId="{7FAC8419-0BEE-DF45-9904-5E564B9B55A1}" srcOrd="0" destOrd="0" presId="urn:microsoft.com/office/officeart/2005/8/layout/vList5"/>
    <dgm:cxn modelId="{3E0701D2-BE37-CD4A-B114-D2E84CFAFF8A}" type="presParOf" srcId="{2DFC3ABE-5D16-B94E-8218-182D062B7F28}" destId="{30B3B857-1B09-3E4D-8BF1-C6C926E91D0C}" srcOrd="1" destOrd="0" presId="urn:microsoft.com/office/officeart/2005/8/layout/vList5"/>
    <dgm:cxn modelId="{630D86AA-FAEE-1D49-85C3-D44946481D5B}" type="presParOf" srcId="{61F93926-EC56-4147-A405-497FE6CD2BE8}" destId="{B2D18F45-7FA6-5642-9BF0-0C144732F774}" srcOrd="1" destOrd="0" presId="urn:microsoft.com/office/officeart/2005/8/layout/vList5"/>
    <dgm:cxn modelId="{F3BA385D-051C-B74B-851A-FAA3BC4F64C7}" type="presParOf" srcId="{61F93926-EC56-4147-A405-497FE6CD2BE8}" destId="{841835A9-7FEB-8A4C-A400-B44E1F8562B6}" srcOrd="2" destOrd="0" presId="urn:microsoft.com/office/officeart/2005/8/layout/vList5"/>
    <dgm:cxn modelId="{C3230620-D0DE-204F-A085-48803DA037A8}" type="presParOf" srcId="{841835A9-7FEB-8A4C-A400-B44E1F8562B6}" destId="{0CF1D710-A8F5-7E41-B892-2C07AEF1124A}" srcOrd="0" destOrd="0" presId="urn:microsoft.com/office/officeart/2005/8/layout/vList5"/>
    <dgm:cxn modelId="{FB2251ED-609D-564E-BC01-716C0A576DB2}" type="presParOf" srcId="{841835A9-7FEB-8A4C-A400-B44E1F8562B6}" destId="{D15B67C9-0DDF-D34E-B899-730C33A851AC}" srcOrd="1" destOrd="0" presId="urn:microsoft.com/office/officeart/2005/8/layout/vList5"/>
    <dgm:cxn modelId="{744D7487-7448-3D41-86E5-A91D0A1D4FC8}" type="presParOf" srcId="{61F93926-EC56-4147-A405-497FE6CD2BE8}" destId="{EC7FED35-0E69-1C41-A7F8-6E49CA1A62B9}" srcOrd="3" destOrd="0" presId="urn:microsoft.com/office/officeart/2005/8/layout/vList5"/>
    <dgm:cxn modelId="{C18F4B2B-0E87-F445-B191-9101AD6B282A}" type="presParOf" srcId="{61F93926-EC56-4147-A405-497FE6CD2BE8}" destId="{21EA8BB5-34F0-0941-BC40-521D72B0A01F}" srcOrd="4" destOrd="0" presId="urn:microsoft.com/office/officeart/2005/8/layout/vList5"/>
    <dgm:cxn modelId="{F6D5F5A2-9CB9-1648-96A1-03751BE59C36}" type="presParOf" srcId="{21EA8BB5-34F0-0941-BC40-521D72B0A01F}" destId="{B063D054-2F92-3B45-AA80-D7539D278669}" srcOrd="0" destOrd="0" presId="urn:microsoft.com/office/officeart/2005/8/layout/vList5"/>
    <dgm:cxn modelId="{8580D0B8-9C0C-E442-8C02-FEAC6DEBE089}" type="presParOf" srcId="{21EA8BB5-34F0-0941-BC40-521D72B0A01F}" destId="{D2E58F6E-069A-1D43-B89A-F5044FA29F02}" srcOrd="1" destOrd="0" presId="urn:microsoft.com/office/officeart/2005/8/layout/vList5"/>
  </dgm:cxnLst>
  <dgm:bg/>
  <dgm:whole/>
  <dgm:extLst>
    <a:ext uri="http://schemas.microsoft.com/office/drawing/2008/diagram">
      <dsp:dataModelExt xmlns:dsp="http://schemas.microsoft.com/office/drawing/2008/diagram" relId="rId5" minVer="http://schemas.openxmlformats.org/drawingml/2006/diagram"/>
    </a:ext>
  </dgm:extLst>
</dgm:dataModel>
</file>

<file path=xl/diagrams/drawing1.xml><?xml version="1.0" encoding="utf-8"?>
<dsp:drawing xmlns:dgm="http://schemas.openxmlformats.org/drawingml/2006/diagram" xmlns:dsp="http://schemas.microsoft.com/office/drawing/2008/diagram" xmlns:a="http://schemas.openxmlformats.org/drawingml/2006/main">
  <dsp:spTree>
    <dsp:nvGrpSpPr>
      <dsp:cNvPr id="0" name=""/>
      <dsp:cNvGrpSpPr/>
    </dsp:nvGrpSpPr>
    <dsp:grpSpPr/>
    <dsp:sp modelId="{30B3B857-1B09-3E4D-8BF1-C6C926E91D0C}">
      <dsp:nvSpPr>
        <dsp:cNvPr id="0" name=""/>
        <dsp:cNvSpPr/>
      </dsp:nvSpPr>
      <dsp:spPr>
        <a:xfrm rot="5400000">
          <a:off x="4283557" y="-1689860"/>
          <a:ext cx="832306" cy="4423257"/>
        </a:xfrm>
        <a:prstGeom prst="round2SameRect">
          <a:avLst/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47650" tIns="123825" rIns="247650" bIns="123825" numCol="1" spcCol="1270" anchor="ctr" anchorCtr="0">
          <a:noAutofit/>
        </a:bodyPr>
        <a:lstStyle/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fr-FR" sz="1200" b="1" kern="1200"/>
            <a:t>Qui : DO</a:t>
          </a:r>
          <a:endParaRPr lang="fr-FR" sz="1200" kern="1200"/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fr-FR" sz="1200" b="1" kern="1200"/>
            <a:t>Quoi : prévisionnel suivant les échéances hebdo, mensuel et trimestriel</a:t>
          </a:r>
          <a:endParaRPr lang="fr-FR" sz="1200" kern="1200"/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fr-FR" sz="1200" b="1" kern="1200"/>
            <a:t>Quand : vendredi, 15 de mois et fin de trimestre (suivant niveau de prévisions)</a:t>
          </a:r>
          <a:endParaRPr lang="fr-FR" sz="1200" kern="1200"/>
        </a:p>
      </dsp:txBody>
      <dsp:txXfrm rot="-5400000">
        <a:off x="2488082" y="146245"/>
        <a:ext cx="4382627" cy="751046"/>
      </dsp:txXfrm>
    </dsp:sp>
    <dsp:sp modelId="{7FAC8419-0BEE-DF45-9904-5E564B9B55A1}">
      <dsp:nvSpPr>
        <dsp:cNvPr id="0" name=""/>
        <dsp:cNvSpPr/>
      </dsp:nvSpPr>
      <dsp:spPr>
        <a:xfrm>
          <a:off x="0" y="35690"/>
          <a:ext cx="2488082" cy="1040383"/>
        </a:xfrm>
        <a:prstGeom prst="round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0960" tIns="30480" rIns="60960" bIns="3048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600" b="1" kern="1200" dirty="0"/>
            <a:t>ETAPE #1</a:t>
          </a:r>
        </a:p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600" b="1" kern="1200" dirty="0"/>
            <a:t>Envoi des PREVISIONS par le CLIENT</a:t>
          </a:r>
          <a:endParaRPr lang="fr-FR" sz="1600" kern="1200" dirty="0"/>
        </a:p>
      </dsp:txBody>
      <dsp:txXfrm>
        <a:off x="50787" y="86477"/>
        <a:ext cx="2386508" cy="938809"/>
      </dsp:txXfrm>
    </dsp:sp>
    <dsp:sp modelId="{D15B67C9-0DDF-D34E-B899-730C33A851AC}">
      <dsp:nvSpPr>
        <dsp:cNvPr id="0" name=""/>
        <dsp:cNvSpPr/>
      </dsp:nvSpPr>
      <dsp:spPr>
        <a:xfrm rot="5400000">
          <a:off x="4283557" y="-597458"/>
          <a:ext cx="832306" cy="4423257"/>
        </a:xfrm>
        <a:prstGeom prst="round2SameRect">
          <a:avLst/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47650" tIns="123825" rIns="247650" bIns="123825" numCol="1" spcCol="1270" anchor="ctr" anchorCtr="0">
          <a:noAutofit/>
        </a:bodyPr>
        <a:lstStyle/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fr-FR" sz="1200" b="1" kern="1200" dirty="0"/>
            <a:t>Qui : TS</a:t>
          </a:r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fr-FR" sz="1200" b="1" kern="1200" dirty="0"/>
            <a:t>Quoi : variabilités et lissage de charge pour </a:t>
          </a:r>
          <a:r>
            <a:rPr lang="fr-FR" sz="1200" b="1" kern="1200" dirty="0" err="1"/>
            <a:t>replanification</a:t>
          </a:r>
          <a:r>
            <a:rPr lang="fr-FR" sz="1200" b="1" kern="1200" dirty="0"/>
            <a:t> interne et décalage en amont ou aval collaborés</a:t>
          </a:r>
          <a:endParaRPr lang="fr-FR" sz="1200" kern="1200" dirty="0"/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fr-FR" sz="1200" b="1" kern="1200"/>
            <a:t>Quand : le vendredi pour la S+1, la dernière quinzaine du mois pour les 2 à 3 mois suivant et en fin de trimestre pour le trimestriel (suivant niveau de prévisions)</a:t>
          </a:r>
          <a:endParaRPr lang="fr-FR" sz="1200" kern="1200"/>
        </a:p>
      </dsp:txBody>
      <dsp:txXfrm rot="-5400000">
        <a:off x="2488082" y="1238647"/>
        <a:ext cx="4382627" cy="751046"/>
      </dsp:txXfrm>
    </dsp:sp>
    <dsp:sp modelId="{0CF1D710-A8F5-7E41-B892-2C07AEF1124A}">
      <dsp:nvSpPr>
        <dsp:cNvPr id="0" name=""/>
        <dsp:cNvSpPr/>
      </dsp:nvSpPr>
      <dsp:spPr>
        <a:xfrm>
          <a:off x="0" y="1093978"/>
          <a:ext cx="2488082" cy="1040383"/>
        </a:xfrm>
        <a:prstGeom prst="round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0960" tIns="30480" rIns="60960" bIns="3048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600" b="1" kern="1200" dirty="0"/>
            <a:t>ETAPE #2</a:t>
          </a:r>
        </a:p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600" b="1" kern="1200" dirty="0"/>
            <a:t>Analyse par le TS (Traiteur de Surface)</a:t>
          </a:r>
          <a:endParaRPr lang="fr-FR" sz="1600" kern="1200" dirty="0"/>
        </a:p>
      </dsp:txBody>
      <dsp:txXfrm>
        <a:off x="50787" y="1144765"/>
        <a:ext cx="2386508" cy="938809"/>
      </dsp:txXfrm>
    </dsp:sp>
    <dsp:sp modelId="{D2E58F6E-069A-1D43-B89A-F5044FA29F02}">
      <dsp:nvSpPr>
        <dsp:cNvPr id="0" name=""/>
        <dsp:cNvSpPr/>
      </dsp:nvSpPr>
      <dsp:spPr>
        <a:xfrm rot="5400000">
          <a:off x="4283557" y="494943"/>
          <a:ext cx="832306" cy="4423257"/>
        </a:xfrm>
        <a:prstGeom prst="round2SameRect">
          <a:avLst/>
        </a:prstGeom>
        <a:solidFill>
          <a:schemeClr val="accent1">
            <a:alpha val="90000"/>
            <a:tint val="40000"/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accent1">
              <a:alpha val="90000"/>
              <a:tint val="40000"/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/>
      </dsp:style>
      <dsp:txBody>
        <a:bodyPr spcFirstLastPara="0" vert="horz" wrap="square" lIns="247650" tIns="123825" rIns="247650" bIns="123825" numCol="1" spcCol="1270" anchor="ctr" anchorCtr="0">
          <a:noAutofit/>
        </a:bodyPr>
        <a:lstStyle/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fr-FR" sz="1200" b="1" kern="1200" dirty="0"/>
            <a:t>QUI : CLIENT, TS</a:t>
          </a:r>
          <a:endParaRPr lang="fr-FR" sz="1200" kern="1200" dirty="0"/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fr-FR" sz="1200" b="1" kern="1200" dirty="0"/>
            <a:t>Quoi : dans les outils planning Ordo, PDP et PIC</a:t>
          </a:r>
          <a:endParaRPr lang="fr-FR" sz="1200" kern="1200" dirty="0"/>
        </a:p>
        <a:p>
          <a:pPr marL="114300" lvl="1" indent="-114300" algn="l" defTabSz="533400">
            <a:lnSpc>
              <a:spcPct val="90000"/>
            </a:lnSpc>
            <a:spcBef>
              <a:spcPct val="0"/>
            </a:spcBef>
            <a:spcAft>
              <a:spcPct val="15000"/>
            </a:spcAft>
            <a:buChar char="•"/>
          </a:pPr>
          <a:r>
            <a:rPr lang="fr-FR" sz="1200" b="1" kern="1200" dirty="0"/>
            <a:t>Quand : en début de période</a:t>
          </a:r>
          <a:endParaRPr lang="fr-FR" sz="1200" kern="1200" dirty="0"/>
        </a:p>
      </dsp:txBody>
      <dsp:txXfrm rot="-5400000">
        <a:off x="2488082" y="2331048"/>
        <a:ext cx="4382627" cy="751046"/>
      </dsp:txXfrm>
    </dsp:sp>
    <dsp:sp modelId="{B063D054-2F92-3B45-AA80-D7539D278669}">
      <dsp:nvSpPr>
        <dsp:cNvPr id="0" name=""/>
        <dsp:cNvSpPr/>
      </dsp:nvSpPr>
      <dsp:spPr>
        <a:xfrm>
          <a:off x="0" y="2186380"/>
          <a:ext cx="2488082" cy="1040383"/>
        </a:xfrm>
        <a:prstGeom prst="roundRect">
          <a:avLst/>
        </a:prstGeom>
        <a:solidFill>
          <a:schemeClr val="accent1">
            <a:hueOff val="0"/>
            <a:satOff val="0"/>
            <a:lumOff val="0"/>
            <a:alphaOff val="0"/>
          </a:schemeClr>
        </a:solidFill>
        <a:ln w="25400" cap="flat" cmpd="sng" algn="ctr">
          <a:solidFill>
            <a:schemeClr val="lt1">
              <a:hueOff val="0"/>
              <a:satOff val="0"/>
              <a:lumOff val="0"/>
              <a:alphaOff val="0"/>
            </a:schemeClr>
          </a:solidFill>
          <a:prstDash val="solid"/>
        </a:ln>
        <a:effectLst/>
      </dsp:spPr>
      <dsp:style>
        <a:lnRef idx="2">
          <a:scrgbClr r="0" g="0" b="0"/>
        </a:lnRef>
        <a:fillRef idx="1">
          <a:scrgbClr r="0" g="0" b="0"/>
        </a:fillRef>
        <a:effectRef idx="0">
          <a:scrgbClr r="0" g="0" b="0"/>
        </a:effectRef>
        <a:fontRef idx="minor">
          <a:schemeClr val="lt1"/>
        </a:fontRef>
      </dsp:style>
      <dsp:txBody>
        <a:bodyPr spcFirstLastPara="0" vert="horz" wrap="square" lIns="60960" tIns="30480" rIns="60960" bIns="30480" numCol="1" spcCol="1270" anchor="ctr" anchorCtr="0">
          <a:noAutofit/>
        </a:bodyPr>
        <a:lstStyle/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600" b="1" kern="1200" dirty="0"/>
            <a:t>ETAPE </a:t>
          </a:r>
          <a:r>
            <a:rPr lang="fr-FR" sz="1600" b="1" kern="1200"/>
            <a:t>#3</a:t>
          </a:r>
        </a:p>
        <a:p>
          <a:pPr marL="0" lvl="0" indent="0" algn="ctr" defTabSz="711200">
            <a:lnSpc>
              <a:spcPct val="90000"/>
            </a:lnSpc>
            <a:spcBef>
              <a:spcPct val="0"/>
            </a:spcBef>
            <a:spcAft>
              <a:spcPct val="35000"/>
            </a:spcAft>
            <a:buNone/>
          </a:pPr>
          <a:r>
            <a:rPr lang="fr-FR" sz="1600" b="1" kern="1200"/>
            <a:t>Intégration </a:t>
          </a:r>
          <a:r>
            <a:rPr lang="fr-FR" sz="1600" b="1" kern="1200" dirty="0"/>
            <a:t>du scénario de PREVISIONS</a:t>
          </a:r>
          <a:endParaRPr lang="fr-FR" sz="1600" kern="1200" dirty="0"/>
        </a:p>
      </dsp:txBody>
      <dsp:txXfrm>
        <a:off x="50787" y="2237167"/>
        <a:ext cx="2386508" cy="938809"/>
      </dsp:txXfrm>
    </dsp:sp>
  </dsp:spTree>
</dsp:drawing>
</file>

<file path=xl/diagrams/layout1.xml><?xml version="1.0" encoding="utf-8"?>
<dgm:layoutDef xmlns:dgm="http://schemas.openxmlformats.org/drawingml/2006/diagram" xmlns:a="http://schemas.openxmlformats.org/drawingml/2006/main" uniqueId="urn:microsoft.com/office/officeart/2005/8/layout/vList5">
  <dgm:title val=""/>
  <dgm:desc val=""/>
  <dgm:catLst>
    <dgm:cat type="list" pri="15000"/>
    <dgm:cat type="convert" pri="2000"/>
  </dgm:catLst>
  <dgm:sampData>
    <dgm:dataModel>
      <dgm:ptLst>
        <dgm:pt modelId="0" type="doc"/>
        <dgm:pt modelId="1">
          <dgm:prSet phldr="1"/>
        </dgm:pt>
        <dgm:pt modelId="11">
          <dgm:prSet phldr="1"/>
        </dgm:pt>
        <dgm:pt modelId="12">
          <dgm:prSet phldr="1"/>
        </dgm:pt>
        <dgm:pt modelId="2">
          <dgm:prSet phldr="1"/>
        </dgm:pt>
        <dgm:pt modelId="21">
          <dgm:prSet phldr="1"/>
        </dgm:pt>
        <dgm:pt modelId="22">
          <dgm:prSet phldr="1"/>
        </dgm:pt>
        <dgm:pt modelId="3">
          <dgm:prSet phldr="1"/>
        </dgm:pt>
        <dgm:pt modelId="31">
          <dgm:prSet phldr="1"/>
        </dgm:pt>
        <dgm:pt modelId="32">
          <dgm:prSet phldr="1"/>
        </dgm:pt>
      </dgm:ptLst>
      <dgm:cxnLst>
        <dgm:cxn modelId="4" srcId="0" destId="1" srcOrd="0" destOrd="0"/>
        <dgm:cxn modelId="5" srcId="0" destId="2" srcOrd="1" destOrd="0"/>
        <dgm:cxn modelId="6" srcId="0" destId="3" srcOrd="2" destOrd="0"/>
        <dgm:cxn modelId="13" srcId="1" destId="11" srcOrd="0" destOrd="0"/>
        <dgm:cxn modelId="14" srcId="1" destId="12" srcOrd="1" destOrd="0"/>
        <dgm:cxn modelId="23" srcId="2" destId="21" srcOrd="0" destOrd="0"/>
        <dgm:cxn modelId="24" srcId="2" destId="22" srcOrd="1" destOrd="0"/>
        <dgm:cxn modelId="33" srcId="3" destId="31" srcOrd="0" destOrd="0"/>
        <dgm:cxn modelId="34" srcId="3" destId="32" srcOrd="1" destOrd="0"/>
      </dgm:cxnLst>
      <dgm:bg/>
      <dgm:whole/>
    </dgm:dataModel>
  </dgm:sampData>
  <dgm:styleData>
    <dgm:dataModel>
      <dgm:ptLst>
        <dgm:pt modelId="0" type="doc"/>
        <dgm:pt modelId="1"/>
        <dgm:pt modelId="11"/>
        <dgm:pt modelId="2"/>
        <dgm:pt modelId="21"/>
      </dgm:ptLst>
      <dgm:cxnLst>
        <dgm:cxn modelId="4" srcId="0" destId="1" srcOrd="0" destOrd="0"/>
        <dgm:cxn modelId="5" srcId="0" destId="2" srcOrd="1" destOrd="0"/>
        <dgm:cxn modelId="13" srcId="1" destId="11" srcOrd="0" destOrd="0"/>
        <dgm:cxn modelId="23" srcId="2" destId="21" srcOrd="0" destOrd="0"/>
      </dgm:cxnLst>
      <dgm:bg/>
      <dgm:whole/>
    </dgm:dataModel>
  </dgm:styleData>
  <dgm:clrData>
    <dgm:dataModel>
      <dgm:ptLst>
        <dgm:pt modelId="0" type="doc"/>
        <dgm:pt modelId="1"/>
        <dgm:pt modelId="11"/>
        <dgm:pt modelId="2"/>
        <dgm:pt modelId="21"/>
        <dgm:pt modelId="3"/>
        <dgm:pt modelId="31"/>
        <dgm:pt modelId="4"/>
        <dgm:pt modelId="41"/>
      </dgm:ptLst>
      <dgm:cxnLst>
        <dgm:cxn modelId="5" srcId="0" destId="1" srcOrd="0" destOrd="0"/>
        <dgm:cxn modelId="6" srcId="0" destId="2" srcOrd="1" destOrd="0"/>
        <dgm:cxn modelId="7" srcId="0" destId="3" srcOrd="2" destOrd="0"/>
        <dgm:cxn modelId="8" srcId="0" destId="4" srcOrd="3" destOrd="0"/>
        <dgm:cxn modelId="13" srcId="1" destId="11" srcOrd="0" destOrd="0"/>
        <dgm:cxn modelId="23" srcId="2" destId="21" srcOrd="0" destOrd="0"/>
        <dgm:cxn modelId="33" srcId="3" destId="31" srcOrd="0" destOrd="0"/>
        <dgm:cxn modelId="43" srcId="4" destId="41" srcOrd="0" destOrd="0"/>
      </dgm:cxnLst>
      <dgm:bg/>
      <dgm:whole/>
    </dgm:dataModel>
  </dgm:clrData>
  <dgm:layoutNode name="Name0">
    <dgm:varLst>
      <dgm:dir/>
      <dgm:animLvl val="lvl"/>
      <dgm:resizeHandles val="exact"/>
    </dgm:varLst>
    <dgm:choose name="Name1">
      <dgm:if name="Name2" func="var" arg="dir" op="equ" val="norm">
        <dgm:alg type="lin">
          <dgm:param type="linDir" val="fromT"/>
          <dgm:param type="nodeHorzAlign" val="l"/>
        </dgm:alg>
      </dgm:if>
      <dgm:else name="Name3">
        <dgm:alg type="lin">
          <dgm:param type="linDir" val="fromT"/>
          <dgm:param type="nodeHorzAlign" val="r"/>
        </dgm:alg>
      </dgm:else>
    </dgm:choose>
    <dgm:shape xmlns:r="http://schemas.openxmlformats.org/officeDocument/2006/relationships" r:blip="">
      <dgm:adjLst/>
    </dgm:shape>
    <dgm:presOf/>
    <dgm:constrLst>
      <dgm:constr type="h" for="ch" forName="linNode" refType="h"/>
      <dgm:constr type="w" for="ch" forName="linNode" refType="w"/>
      <dgm:constr type="h" for="ch" forName="sp" refType="h" fact="0.05"/>
      <dgm:constr type="primFontSz" for="des" forName="parentText" op="equ" val="65"/>
      <dgm:constr type="secFontSz" for="des" forName="descendantText" op="equ"/>
    </dgm:constrLst>
    <dgm:ruleLst/>
    <dgm:forEach name="Name4" axis="ch" ptType="node">
      <dgm:layoutNode name="linNode">
        <dgm:choose name="Name5">
          <dgm:if name="Name6" func="var" arg="dir" op="equ" val="norm">
            <dgm:alg type="lin">
              <dgm:param type="linDir" val="fromL"/>
            </dgm:alg>
          </dgm:if>
          <dgm:else name="Name7">
            <dgm:alg type="lin">
              <dgm:param type="linDir" val="fromR"/>
            </dgm:alg>
          </dgm:else>
        </dgm:choose>
        <dgm:shape xmlns:r="http://schemas.openxmlformats.org/officeDocument/2006/relationships" r:blip="">
          <dgm:adjLst/>
        </dgm:shape>
        <dgm:presOf/>
        <dgm:constrLst>
          <dgm:constr type="w" for="ch" forName="parentText" refType="w" fact="0.36"/>
          <dgm:constr type="w" for="ch" forName="descendantText" refType="w" fact="0.64"/>
          <dgm:constr type="h" for="ch" forName="parentText" refType="h"/>
          <dgm:constr type="h" for="ch" forName="descendantText" refType="h" refFor="ch" refForName="parentText" fact="0.8"/>
        </dgm:constrLst>
        <dgm:ruleLst/>
        <dgm:layoutNode name="parentText">
          <dgm:varLst>
            <dgm:chMax val="1"/>
            <dgm:bulletEnabled val="1"/>
          </dgm:varLst>
          <dgm:alg type="tx"/>
          <dgm:shape xmlns:r="http://schemas.openxmlformats.org/officeDocument/2006/relationships" type="roundRect" r:blip="" zOrderOff="3">
            <dgm:adjLst/>
          </dgm:shape>
          <dgm:presOf axis="self" ptType="node"/>
          <dgm:constrLst>
            <dgm:constr type="tMarg" refType="primFontSz" fact="0.15"/>
            <dgm:constr type="bMarg" refType="primFontSz" fact="0.15"/>
            <dgm:constr type="lMarg" refType="primFontSz" fact="0.3"/>
            <dgm:constr type="rMarg" refType="primFontSz" fact="0.3"/>
          </dgm:constrLst>
          <dgm:ruleLst>
            <dgm:rule type="primFontSz" val="5" fact="NaN" max="NaN"/>
          </dgm:ruleLst>
        </dgm:layoutNode>
        <dgm:choose name="Name8">
          <dgm:if name="Name9" axis="ch" ptType="node" func="cnt" op="gte" val="1">
            <dgm:layoutNode name="descendantText" styleLbl="alignAccFollowNode1">
              <dgm:varLst>
                <dgm:bulletEnabled val="1"/>
              </dgm:varLst>
              <dgm:alg type="tx">
                <dgm:param type="stBulletLvl" val="1"/>
                <dgm:param type="txAnchorVertCh" val="mid"/>
              </dgm:alg>
              <dgm:choose name="Name10">
                <dgm:if name="Name11" func="var" arg="dir" op="equ" val="norm">
                  <dgm:shape xmlns:r="http://schemas.openxmlformats.org/officeDocument/2006/relationships" rot="90" type="round2SameRect" r:blip="">
                    <dgm:adjLst/>
                  </dgm:shape>
                </dgm:if>
                <dgm:else name="Name12">
                  <dgm:shape xmlns:r="http://schemas.openxmlformats.org/officeDocument/2006/relationships" rot="-90" type="round2SameRect" r:blip="">
                    <dgm:adjLst/>
                  </dgm:shape>
                </dgm:else>
              </dgm:choose>
              <dgm:presOf axis="des" ptType="node"/>
              <dgm:constrLst>
                <dgm:constr type="secFontSz" val="65"/>
                <dgm:constr type="primFontSz" refType="secFontSz"/>
                <dgm:constr type="lMarg" refType="secFontSz" fact="0.3"/>
                <dgm:constr type="rMarg" refType="secFontSz" fact="0.3"/>
                <dgm:constr type="tMarg" refType="secFontSz" fact="0.15"/>
                <dgm:constr type="bMarg" refType="secFontSz" fact="0.15"/>
              </dgm:constrLst>
              <dgm:ruleLst>
                <dgm:rule type="secFontSz" val="5" fact="NaN" max="NaN"/>
              </dgm:ruleLst>
            </dgm:layoutNode>
          </dgm:if>
          <dgm:else name="Name13"/>
        </dgm:choose>
      </dgm:layoutNode>
      <dgm:forEach name="Name14" axis="followSib" ptType="sibTrans" cnt="1">
        <dgm:layoutNode name="sp">
          <dgm:alg type="sp"/>
          <dgm:shape xmlns:r="http://schemas.openxmlformats.org/officeDocument/2006/relationships" r:blip="">
            <dgm:adjLst/>
          </dgm:shape>
          <dgm:presOf/>
          <dgm:constrLst/>
          <dgm:ruleLst/>
        </dgm:layoutNode>
      </dgm:forEach>
    </dgm:forEach>
  </dgm:layoutNode>
</dgm:layoutDef>
</file>

<file path=xl/diagrams/quickStyle1.xml><?xml version="1.0" encoding="utf-8"?>
<dgm:styleDef xmlns:dgm="http://schemas.openxmlformats.org/drawingml/2006/diagram" xmlns:a="http://schemas.openxmlformats.org/drawingml/2006/main" uniqueId="urn:microsoft.com/office/officeart/2005/8/quickstyle/simple1">
  <dgm:title val=""/>
  <dgm:desc val=""/>
  <dgm:catLst>
    <dgm:cat type="simple" pri="10100"/>
  </dgm:catLst>
  <dgm:scene3d>
    <a:camera prst="orthographicFront"/>
    <a:lightRig rig="threePt" dir="t"/>
  </dgm:scene3d>
  <dgm:styleLbl name="node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l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ven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tx1"/>
      </a:fontRef>
    </dgm:style>
  </dgm:styleLbl>
  <dgm:styleLbl name="align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node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ImgPlac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f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bgSibTrans2D1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sibTrans1D1">
    <dgm:scene3d>
      <a:camera prst="orthographicFront"/>
      <a:lightRig rig="threePt" dir="t"/>
    </dgm:scene3d>
    <dgm:sp3d/>
    <dgm:txPr/>
    <dgm:style>
      <a:lnRef idx="1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callout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sst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asst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2D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>
        <a:schemeClr val="lt1"/>
      </a:fontRef>
    </dgm:style>
  </dgm:styleLbl>
  <dgm:styleLbl name="parChTrans1D1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2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3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parChTrans1D4">
    <dgm:scene3d>
      <a:camera prst="orthographicFront"/>
      <a:lightRig rig="threePt" dir="t"/>
    </dgm:scene3d>
    <dgm:sp3d/>
    <dgm:txPr/>
    <dgm:style>
      <a:lnRef idx="2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  <dgm:styleLbl name="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con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AlignAcc1">
    <dgm:scene3d>
      <a:camera prst="orthographicFront"/>
      <a:lightRig rig="threePt" dir="t"/>
    </dgm:scene3d>
    <dgm:sp3d/>
    <dgm:txPr/>
    <dgm:style>
      <a:lnRef idx="1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F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Align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solidBgAcc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align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AccFollowNode1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0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2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3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Acc4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dk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trBgShp">
    <dgm:scene3d>
      <a:camera prst="orthographicFront"/>
      <a:lightRig rig="threePt" dir="t"/>
    </dgm:scene3d>
    <dgm:sp3d/>
    <dgm:txPr/>
    <dgm:style>
      <a:lnRef idx="0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fgShp">
    <dgm:scene3d>
      <a:camera prst="orthographicFront"/>
      <a:lightRig rig="threePt" dir="t"/>
    </dgm:scene3d>
    <dgm:sp3d/>
    <dgm:txPr/>
    <dgm:style>
      <a:lnRef idx="2">
        <a:scrgbClr r="0" g="0" b="0"/>
      </a:lnRef>
      <a:fillRef idx="1">
        <a:scrgbClr r="0" g="0" b="0"/>
      </a:fillRef>
      <a:effectRef idx="0">
        <a:scrgbClr r="0" g="0" b="0"/>
      </a:effectRef>
      <a:fontRef idx="minor"/>
    </dgm:style>
  </dgm:styleLbl>
  <dgm:styleLbl name="revTx">
    <dgm:scene3d>
      <a:camera prst="orthographicFront"/>
      <a:lightRig rig="threePt" dir="t"/>
    </dgm:scene3d>
    <dgm:sp3d/>
    <dgm:txPr/>
    <dgm:style>
      <a:lnRef idx="0">
        <a:scrgbClr r="0" g="0" b="0"/>
      </a:lnRef>
      <a:fillRef idx="0">
        <a:scrgbClr r="0" g="0" b="0"/>
      </a:fillRef>
      <a:effectRef idx="0">
        <a:scrgbClr r="0" g="0" b="0"/>
      </a:effectRef>
      <a:fontRef idx="minor"/>
    </dgm:style>
  </dgm:styleLbl>
</dgm:styleDef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5.emf"/></Relationships>
</file>

<file path=xl/drawings/_rels/drawing1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8.xml"/><Relationship Id="rId13" Type="http://schemas.openxmlformats.org/officeDocument/2006/relationships/chart" Target="../charts/chart13.xml"/><Relationship Id="rId3" Type="http://schemas.openxmlformats.org/officeDocument/2006/relationships/chart" Target="../charts/chart3.xml"/><Relationship Id="rId7" Type="http://schemas.openxmlformats.org/officeDocument/2006/relationships/chart" Target="../charts/chart7.xml"/><Relationship Id="rId12" Type="http://schemas.openxmlformats.org/officeDocument/2006/relationships/chart" Target="../charts/chart12.xml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chart" Target="../charts/chart6.xml"/><Relationship Id="rId11" Type="http://schemas.openxmlformats.org/officeDocument/2006/relationships/chart" Target="../charts/chart11.xml"/><Relationship Id="rId5" Type="http://schemas.openxmlformats.org/officeDocument/2006/relationships/chart" Target="../charts/chart5.xml"/><Relationship Id="rId10" Type="http://schemas.openxmlformats.org/officeDocument/2006/relationships/chart" Target="../charts/chart10.xml"/><Relationship Id="rId4" Type="http://schemas.openxmlformats.org/officeDocument/2006/relationships/chart" Target="../charts/chart4.xml"/><Relationship Id="rId9" Type="http://schemas.openxmlformats.org/officeDocument/2006/relationships/chart" Target="../charts/chart9.xml"/><Relationship Id="rId14" Type="http://schemas.openxmlformats.org/officeDocument/2006/relationships/chart" Target="../charts/chart14.xml"/></Relationships>
</file>

<file path=xl/drawings/_rels/drawing1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2.xml"/><Relationship Id="rId13" Type="http://schemas.openxmlformats.org/officeDocument/2006/relationships/chart" Target="../charts/chart27.xml"/><Relationship Id="rId3" Type="http://schemas.openxmlformats.org/officeDocument/2006/relationships/chart" Target="../charts/chart17.xml"/><Relationship Id="rId7" Type="http://schemas.openxmlformats.org/officeDocument/2006/relationships/chart" Target="../charts/chart21.xml"/><Relationship Id="rId12" Type="http://schemas.openxmlformats.org/officeDocument/2006/relationships/chart" Target="../charts/chart26.xml"/><Relationship Id="rId2" Type="http://schemas.openxmlformats.org/officeDocument/2006/relationships/chart" Target="../charts/chart16.xml"/><Relationship Id="rId16" Type="http://schemas.openxmlformats.org/officeDocument/2006/relationships/chart" Target="../charts/chart30.xml"/><Relationship Id="rId1" Type="http://schemas.openxmlformats.org/officeDocument/2006/relationships/chart" Target="../charts/chart15.xml"/><Relationship Id="rId6" Type="http://schemas.openxmlformats.org/officeDocument/2006/relationships/chart" Target="../charts/chart20.xml"/><Relationship Id="rId11" Type="http://schemas.openxmlformats.org/officeDocument/2006/relationships/chart" Target="../charts/chart25.xml"/><Relationship Id="rId5" Type="http://schemas.openxmlformats.org/officeDocument/2006/relationships/chart" Target="../charts/chart19.xml"/><Relationship Id="rId15" Type="http://schemas.openxmlformats.org/officeDocument/2006/relationships/chart" Target="../charts/chart29.xml"/><Relationship Id="rId10" Type="http://schemas.openxmlformats.org/officeDocument/2006/relationships/chart" Target="../charts/chart24.xml"/><Relationship Id="rId4" Type="http://schemas.openxmlformats.org/officeDocument/2006/relationships/chart" Target="../charts/chart18.xml"/><Relationship Id="rId9" Type="http://schemas.openxmlformats.org/officeDocument/2006/relationships/chart" Target="../charts/chart23.xml"/><Relationship Id="rId14" Type="http://schemas.openxmlformats.org/officeDocument/2006/relationships/chart" Target="../charts/chart28.xml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8.xml"/><Relationship Id="rId13" Type="http://schemas.openxmlformats.org/officeDocument/2006/relationships/chart" Target="../charts/chart43.xml"/><Relationship Id="rId3" Type="http://schemas.openxmlformats.org/officeDocument/2006/relationships/chart" Target="../charts/chart33.xml"/><Relationship Id="rId7" Type="http://schemas.openxmlformats.org/officeDocument/2006/relationships/chart" Target="../charts/chart37.xml"/><Relationship Id="rId12" Type="http://schemas.openxmlformats.org/officeDocument/2006/relationships/chart" Target="../charts/chart42.xml"/><Relationship Id="rId2" Type="http://schemas.openxmlformats.org/officeDocument/2006/relationships/chart" Target="../charts/chart32.xml"/><Relationship Id="rId1" Type="http://schemas.openxmlformats.org/officeDocument/2006/relationships/chart" Target="../charts/chart31.xml"/><Relationship Id="rId6" Type="http://schemas.openxmlformats.org/officeDocument/2006/relationships/chart" Target="../charts/chart36.xml"/><Relationship Id="rId11" Type="http://schemas.openxmlformats.org/officeDocument/2006/relationships/chart" Target="../charts/chart41.xml"/><Relationship Id="rId5" Type="http://schemas.openxmlformats.org/officeDocument/2006/relationships/chart" Target="../charts/chart35.xml"/><Relationship Id="rId10" Type="http://schemas.openxmlformats.org/officeDocument/2006/relationships/chart" Target="../charts/chart40.xml"/><Relationship Id="rId4" Type="http://schemas.openxmlformats.org/officeDocument/2006/relationships/chart" Target="../charts/chart34.xml"/><Relationship Id="rId9" Type="http://schemas.openxmlformats.org/officeDocument/2006/relationships/chart" Target="../charts/chart39.xml"/><Relationship Id="rId14" Type="http://schemas.openxmlformats.org/officeDocument/2006/relationships/chart" Target="../charts/chart44.xml"/></Relationships>
</file>

<file path=xl/drawings/_rels/drawing15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2.xml"/><Relationship Id="rId13" Type="http://schemas.openxmlformats.org/officeDocument/2006/relationships/chart" Target="../charts/chart57.xml"/><Relationship Id="rId3" Type="http://schemas.openxmlformats.org/officeDocument/2006/relationships/chart" Target="../charts/chart47.xml"/><Relationship Id="rId7" Type="http://schemas.openxmlformats.org/officeDocument/2006/relationships/chart" Target="../charts/chart51.xml"/><Relationship Id="rId12" Type="http://schemas.openxmlformats.org/officeDocument/2006/relationships/chart" Target="../charts/chart56.xml"/><Relationship Id="rId2" Type="http://schemas.openxmlformats.org/officeDocument/2006/relationships/chart" Target="../charts/chart46.xml"/><Relationship Id="rId16" Type="http://schemas.openxmlformats.org/officeDocument/2006/relationships/chart" Target="../charts/chart60.xml"/><Relationship Id="rId1" Type="http://schemas.openxmlformats.org/officeDocument/2006/relationships/chart" Target="../charts/chart45.xml"/><Relationship Id="rId6" Type="http://schemas.openxmlformats.org/officeDocument/2006/relationships/chart" Target="../charts/chart50.xml"/><Relationship Id="rId11" Type="http://schemas.openxmlformats.org/officeDocument/2006/relationships/chart" Target="../charts/chart55.xml"/><Relationship Id="rId5" Type="http://schemas.openxmlformats.org/officeDocument/2006/relationships/chart" Target="../charts/chart49.xml"/><Relationship Id="rId15" Type="http://schemas.openxmlformats.org/officeDocument/2006/relationships/chart" Target="../charts/chart59.xml"/><Relationship Id="rId10" Type="http://schemas.openxmlformats.org/officeDocument/2006/relationships/chart" Target="../charts/chart54.xml"/><Relationship Id="rId4" Type="http://schemas.openxmlformats.org/officeDocument/2006/relationships/chart" Target="../charts/chart48.xml"/><Relationship Id="rId9" Type="http://schemas.openxmlformats.org/officeDocument/2006/relationships/chart" Target="../charts/chart53.xml"/><Relationship Id="rId14" Type="http://schemas.openxmlformats.org/officeDocument/2006/relationships/chart" Target="../charts/chart58.xml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hyperlink" Target="#'2 - CREER UNE GAMME TYPE'!A1"/><Relationship Id="rId3" Type="http://schemas.openxmlformats.org/officeDocument/2006/relationships/image" Target="../media/image4.png"/><Relationship Id="rId7" Type="http://schemas.openxmlformats.org/officeDocument/2006/relationships/hyperlink" Target="#'1 - SEGMENTER EN FAMILLES'!A1"/><Relationship Id="rId12" Type="http://schemas.openxmlformats.org/officeDocument/2006/relationships/image" Target="../media/image8.emf"/><Relationship Id="rId2" Type="http://schemas.openxmlformats.org/officeDocument/2006/relationships/image" Target="../media/image3.png"/><Relationship Id="rId1" Type="http://schemas.openxmlformats.org/officeDocument/2006/relationships/image" Target="../media/image2.png"/><Relationship Id="rId6" Type="http://schemas.openxmlformats.org/officeDocument/2006/relationships/image" Target="../media/image7.png"/><Relationship Id="rId11" Type="http://schemas.openxmlformats.org/officeDocument/2006/relationships/hyperlink" Target="#'5 - LANCER DES ACTIONS'!A1"/><Relationship Id="rId5" Type="http://schemas.openxmlformats.org/officeDocument/2006/relationships/image" Target="../media/image6.emf"/><Relationship Id="rId10" Type="http://schemas.openxmlformats.org/officeDocument/2006/relationships/hyperlink" Target="#'4 - IDENTIFIER LES ECARTS'!A1"/><Relationship Id="rId4" Type="http://schemas.openxmlformats.org/officeDocument/2006/relationships/image" Target="../media/image5.emf"/><Relationship Id="rId9" Type="http://schemas.openxmlformats.org/officeDocument/2006/relationships/hyperlink" Target="#'3 -RENSEIGNER LES PREVISIONS'!A1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diagramQuickStyle" Target="../diagrams/quickStyle1.xml"/><Relationship Id="rId7" Type="http://schemas.openxmlformats.org/officeDocument/2006/relationships/image" Target="../media/image11.png"/><Relationship Id="rId2" Type="http://schemas.openxmlformats.org/officeDocument/2006/relationships/diagramLayout" Target="../diagrams/layout1.xml"/><Relationship Id="rId1" Type="http://schemas.openxmlformats.org/officeDocument/2006/relationships/diagramData" Target="../diagrams/data1.xml"/><Relationship Id="rId6" Type="http://schemas.openxmlformats.org/officeDocument/2006/relationships/image" Target="../media/image10.png"/><Relationship Id="rId5" Type="http://schemas.microsoft.com/office/2007/relationships/diagramDrawing" Target="../diagrams/drawing1.xml"/><Relationship Id="rId4" Type="http://schemas.openxmlformats.org/officeDocument/2006/relationships/diagramColors" Target="../diagrams/colors1.xml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5.png"/><Relationship Id="rId7" Type="http://schemas.openxmlformats.org/officeDocument/2006/relationships/image" Target="../media/image19.png"/><Relationship Id="rId2" Type="http://schemas.openxmlformats.org/officeDocument/2006/relationships/image" Target="../media/image14.emf"/><Relationship Id="rId1" Type="http://schemas.openxmlformats.org/officeDocument/2006/relationships/image" Target="../media/image13.tiff"/><Relationship Id="rId6" Type="http://schemas.openxmlformats.org/officeDocument/2006/relationships/image" Target="../media/image18.png"/><Relationship Id="rId5" Type="http://schemas.openxmlformats.org/officeDocument/2006/relationships/image" Target="../media/image17.png"/><Relationship Id="rId4" Type="http://schemas.openxmlformats.org/officeDocument/2006/relationships/image" Target="../media/image16.pn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2.png"/><Relationship Id="rId2" Type="http://schemas.openxmlformats.org/officeDocument/2006/relationships/image" Target="../media/image21.png"/><Relationship Id="rId1" Type="http://schemas.openxmlformats.org/officeDocument/2006/relationships/image" Target="../media/image20.png"/><Relationship Id="rId5" Type="http://schemas.openxmlformats.org/officeDocument/2006/relationships/image" Target="../media/image4.png"/><Relationship Id="rId4" Type="http://schemas.openxmlformats.org/officeDocument/2006/relationships/image" Target="../media/image23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24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9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721516</xdr:colOff>
      <xdr:row>2</xdr:row>
      <xdr:rowOff>73068</xdr:rowOff>
    </xdr:from>
    <xdr:to>
      <xdr:col>13</xdr:col>
      <xdr:colOff>546100</xdr:colOff>
      <xdr:row>26</xdr:row>
      <xdr:rowOff>508000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00000000-0008-0000-0000-000011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21516" y="593768"/>
          <a:ext cx="10556084" cy="5006932"/>
        </a:xfrm>
        <a:prstGeom prst="rect">
          <a:avLst/>
        </a:prstGeom>
      </xdr:spPr>
    </xdr:pic>
    <xdr:clientData/>
  </xdr:twoCellAnchor>
  <xdr:twoCellAnchor>
    <xdr:from>
      <xdr:col>10</xdr:col>
      <xdr:colOff>723900</xdr:colOff>
      <xdr:row>27</xdr:row>
      <xdr:rowOff>215900</xdr:rowOff>
    </xdr:from>
    <xdr:to>
      <xdr:col>13</xdr:col>
      <xdr:colOff>165100</xdr:colOff>
      <xdr:row>30</xdr:row>
      <xdr:rowOff>101600</xdr:rowOff>
    </xdr:to>
    <xdr:sp macro="" textlink="">
      <xdr:nvSpPr>
        <xdr:cNvPr id="8" name="Flèche vers le bas 7">
          <a:extLst>
            <a:ext uri="{FF2B5EF4-FFF2-40B4-BE49-F238E27FC236}">
              <a16:creationId xmlns:a16="http://schemas.microsoft.com/office/drawing/2014/main" id="{00000000-0008-0000-0000-000008000000}"/>
            </a:ext>
          </a:extLst>
        </xdr:cNvPr>
        <xdr:cNvSpPr/>
      </xdr:nvSpPr>
      <xdr:spPr>
        <a:xfrm>
          <a:off x="8978900" y="5740400"/>
          <a:ext cx="1917700" cy="876300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152400</xdr:colOff>
      <xdr:row>1</xdr:row>
      <xdr:rowOff>38099</xdr:rowOff>
    </xdr:from>
    <xdr:to>
      <xdr:col>12</xdr:col>
      <xdr:colOff>507106</xdr:colOff>
      <xdr:row>28</xdr:row>
      <xdr:rowOff>76199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93CE4F21-32CA-4A99-B8C9-470A8132649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2400" y="438149"/>
          <a:ext cx="9841606" cy="492442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10</xdr:col>
      <xdr:colOff>359598</xdr:colOff>
      <xdr:row>3</xdr:row>
      <xdr:rowOff>99248</xdr:rowOff>
    </xdr:from>
    <xdr:to>
      <xdr:col>16</xdr:col>
      <xdr:colOff>682625</xdr:colOff>
      <xdr:row>11</xdr:row>
      <xdr:rowOff>25400</xdr:rowOff>
    </xdr:to>
    <xdr:sp macro="" textlink="">
      <xdr:nvSpPr>
        <xdr:cNvPr id="28" name="Bulle ronde 27">
          <a:extLst>
            <a:ext uri="{FF2B5EF4-FFF2-40B4-BE49-F238E27FC236}">
              <a16:creationId xmlns:a16="http://schemas.microsoft.com/office/drawing/2014/main" id="{00000000-0008-0000-0700-00001C000000}"/>
            </a:ext>
          </a:extLst>
        </xdr:cNvPr>
        <xdr:cNvSpPr/>
      </xdr:nvSpPr>
      <xdr:spPr>
        <a:xfrm>
          <a:off x="8265348" y="861248"/>
          <a:ext cx="5066477" cy="1373952"/>
        </a:xfrm>
        <a:prstGeom prst="wedgeEllipseCallout">
          <a:avLst>
            <a:gd name="adj1" fmla="val -122615"/>
            <a:gd name="adj2" fmla="val 22750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marL="0" indent="0" algn="l"/>
          <a:r>
            <a:rPr lang="fr-FR" sz="1800">
              <a:solidFill>
                <a:schemeClr val="lt1"/>
              </a:solidFill>
              <a:latin typeface="+mn-lt"/>
              <a:ea typeface="+mn-ea"/>
              <a:cs typeface="+mn-cs"/>
            </a:rPr>
            <a:t>J'analyse</a:t>
          </a:r>
          <a:r>
            <a:rPr lang="fr-FR" sz="1800" baseline="0">
              <a:solidFill>
                <a:schemeClr val="lt1"/>
              </a:solidFill>
              <a:latin typeface="+mn-lt"/>
              <a:ea typeface="+mn-ea"/>
              <a:cs typeface="+mn-cs"/>
            </a:rPr>
            <a:t> les écarts entre les charges cumulées par familles et les capacités installées par </a:t>
          </a:r>
          <a:r>
            <a:rPr lang="fr-FR" sz="1600" baseline="0">
              <a:solidFill>
                <a:schemeClr val="lt1"/>
              </a:solidFill>
              <a:latin typeface="+mn-lt"/>
              <a:ea typeface="+mn-ea"/>
              <a:cs typeface="+mn-cs"/>
            </a:rPr>
            <a:t>étapes</a:t>
          </a:r>
          <a:r>
            <a:rPr lang="fr-FR" sz="1800" baseline="0">
              <a:solidFill>
                <a:schemeClr val="lt1"/>
              </a:solidFill>
              <a:latin typeface="+mn-lt"/>
              <a:ea typeface="+mn-ea"/>
              <a:cs typeface="+mn-cs"/>
            </a:rPr>
            <a:t> du processus</a:t>
          </a:r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177800</xdr:colOff>
      <xdr:row>6</xdr:row>
      <xdr:rowOff>215901</xdr:rowOff>
    </xdr:from>
    <xdr:to>
      <xdr:col>10</xdr:col>
      <xdr:colOff>789940</xdr:colOff>
      <xdr:row>7</xdr:row>
      <xdr:rowOff>76200</xdr:rowOff>
    </xdr:to>
    <xdr:sp macro="" textlink="">
      <xdr:nvSpPr>
        <xdr:cNvPr id="3" name="Bulle narrative : rectangle à coins arrondis 6">
          <a:extLst>
            <a:ext uri="{FF2B5EF4-FFF2-40B4-BE49-F238E27FC236}">
              <a16:creationId xmlns:a16="http://schemas.microsoft.com/office/drawing/2014/main" id="{00000000-0008-0000-0800-000003000000}"/>
            </a:ext>
          </a:extLst>
        </xdr:cNvPr>
        <xdr:cNvSpPr/>
      </xdr:nvSpPr>
      <xdr:spPr>
        <a:xfrm>
          <a:off x="1828800" y="4343401"/>
          <a:ext cx="7216140" cy="939799"/>
        </a:xfrm>
        <a:prstGeom prst="wedgeRoundRectCallout">
          <a:avLst>
            <a:gd name="adj1" fmla="val -39328"/>
            <a:gd name="adj2" fmla="val -184600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/>
            <a:t>A chaque fois que je fais une</a:t>
          </a:r>
          <a:r>
            <a:rPr lang="fr-FR" sz="1600" baseline="0"/>
            <a:t> analyse charges/capacités, j'identifie des actions de demande d'informations ou d'ajustement des capacités</a:t>
          </a:r>
          <a:endParaRPr lang="fr-FR" sz="1600"/>
        </a:p>
      </xdr:txBody>
    </xdr:sp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69</xdr:row>
      <xdr:rowOff>50800</xdr:rowOff>
    </xdr:from>
    <xdr:to>
      <xdr:col>9</xdr:col>
      <xdr:colOff>177800</xdr:colOff>
      <xdr:row>87</xdr:row>
      <xdr:rowOff>50800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900-00000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368300</xdr:colOff>
      <xdr:row>68</xdr:row>
      <xdr:rowOff>146050</xdr:rowOff>
    </xdr:from>
    <xdr:to>
      <xdr:col>21</xdr:col>
      <xdr:colOff>279400</xdr:colOff>
      <xdr:row>87</xdr:row>
      <xdr:rowOff>50800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900-00001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127000</xdr:colOff>
      <xdr:row>69</xdr:row>
      <xdr:rowOff>44450</xdr:rowOff>
    </xdr:from>
    <xdr:to>
      <xdr:col>34</xdr:col>
      <xdr:colOff>38100</xdr:colOff>
      <xdr:row>87</xdr:row>
      <xdr:rowOff>44450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900-000011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266700</xdr:colOff>
      <xdr:row>69</xdr:row>
      <xdr:rowOff>19050</xdr:rowOff>
    </xdr:from>
    <xdr:to>
      <xdr:col>46</xdr:col>
      <xdr:colOff>177800</xdr:colOff>
      <xdr:row>87</xdr:row>
      <xdr:rowOff>19050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900-000012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393700</xdr:colOff>
      <xdr:row>69</xdr:row>
      <xdr:rowOff>19050</xdr:rowOff>
    </xdr:from>
    <xdr:to>
      <xdr:col>58</xdr:col>
      <xdr:colOff>279400</xdr:colOff>
      <xdr:row>87</xdr:row>
      <xdr:rowOff>19050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900-000013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59</xdr:col>
      <xdr:colOff>50800</xdr:colOff>
      <xdr:row>69</xdr:row>
      <xdr:rowOff>44450</xdr:rowOff>
    </xdr:from>
    <xdr:to>
      <xdr:col>70</xdr:col>
      <xdr:colOff>419100</xdr:colOff>
      <xdr:row>87</xdr:row>
      <xdr:rowOff>44450</xdr:rowOff>
    </xdr:to>
    <xdr:graphicFrame macro="">
      <xdr:nvGraphicFramePr>
        <xdr:cNvPr id="23" name="Graphique 22">
          <a:extLst>
            <a:ext uri="{FF2B5EF4-FFF2-40B4-BE49-F238E27FC236}">
              <a16:creationId xmlns:a16="http://schemas.microsoft.com/office/drawing/2014/main" id="{00000000-0008-0000-0900-000017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114300</xdr:colOff>
      <xdr:row>88</xdr:row>
      <xdr:rowOff>133350</xdr:rowOff>
    </xdr:from>
    <xdr:to>
      <xdr:col>9</xdr:col>
      <xdr:colOff>177800</xdr:colOff>
      <xdr:row>102</xdr:row>
      <xdr:rowOff>177800</xdr:rowOff>
    </xdr:to>
    <xdr:graphicFrame macro="">
      <xdr:nvGraphicFramePr>
        <xdr:cNvPr id="24" name="Graphique 23">
          <a:extLst>
            <a:ext uri="{FF2B5EF4-FFF2-40B4-BE49-F238E27FC236}">
              <a16:creationId xmlns:a16="http://schemas.microsoft.com/office/drawing/2014/main" id="{00000000-0008-0000-0900-000018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355600</xdr:colOff>
      <xdr:row>88</xdr:row>
      <xdr:rowOff>107950</xdr:rowOff>
    </xdr:from>
    <xdr:to>
      <xdr:col>21</xdr:col>
      <xdr:colOff>254000</xdr:colOff>
      <xdr:row>102</xdr:row>
      <xdr:rowOff>177800</xdr:rowOff>
    </xdr:to>
    <xdr:graphicFrame macro="">
      <xdr:nvGraphicFramePr>
        <xdr:cNvPr id="25" name="Graphique 24">
          <a:extLst>
            <a:ext uri="{FF2B5EF4-FFF2-40B4-BE49-F238E27FC236}">
              <a16:creationId xmlns:a16="http://schemas.microsoft.com/office/drawing/2014/main" id="{00000000-0008-0000-0900-000019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101600</xdr:colOff>
      <xdr:row>88</xdr:row>
      <xdr:rowOff>101600</xdr:rowOff>
    </xdr:from>
    <xdr:to>
      <xdr:col>33</xdr:col>
      <xdr:colOff>469900</xdr:colOff>
      <xdr:row>102</xdr:row>
      <xdr:rowOff>177800</xdr:rowOff>
    </xdr:to>
    <xdr:graphicFrame macro="">
      <xdr:nvGraphicFramePr>
        <xdr:cNvPr id="26" name="Graphique 25">
          <a:extLst>
            <a:ext uri="{FF2B5EF4-FFF2-40B4-BE49-F238E27FC236}">
              <a16:creationId xmlns:a16="http://schemas.microsoft.com/office/drawing/2014/main" id="{00000000-0008-0000-0900-00001A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304800</xdr:colOff>
      <xdr:row>88</xdr:row>
      <xdr:rowOff>120650</xdr:rowOff>
    </xdr:from>
    <xdr:to>
      <xdr:col>46</xdr:col>
      <xdr:colOff>203200</xdr:colOff>
      <xdr:row>102</xdr:row>
      <xdr:rowOff>152400</xdr:rowOff>
    </xdr:to>
    <xdr:graphicFrame macro="">
      <xdr:nvGraphicFramePr>
        <xdr:cNvPr id="27" name="Graphique 26">
          <a:extLst>
            <a:ext uri="{FF2B5EF4-FFF2-40B4-BE49-F238E27FC236}">
              <a16:creationId xmlns:a16="http://schemas.microsoft.com/office/drawing/2014/main" id="{00000000-0008-0000-0900-00001B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46</xdr:col>
      <xdr:colOff>469900</xdr:colOff>
      <xdr:row>88</xdr:row>
      <xdr:rowOff>184150</xdr:rowOff>
    </xdr:from>
    <xdr:to>
      <xdr:col>58</xdr:col>
      <xdr:colOff>355600</xdr:colOff>
      <xdr:row>102</xdr:row>
      <xdr:rowOff>82550</xdr:rowOff>
    </xdr:to>
    <xdr:graphicFrame macro="">
      <xdr:nvGraphicFramePr>
        <xdr:cNvPr id="28" name="Graphique 27">
          <a:extLst>
            <a:ext uri="{FF2B5EF4-FFF2-40B4-BE49-F238E27FC236}">
              <a16:creationId xmlns:a16="http://schemas.microsoft.com/office/drawing/2014/main" id="{00000000-0008-0000-0900-00001C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71</xdr:col>
      <xdr:colOff>88900</xdr:colOff>
      <xdr:row>88</xdr:row>
      <xdr:rowOff>107950</xdr:rowOff>
    </xdr:from>
    <xdr:to>
      <xdr:col>82</xdr:col>
      <xdr:colOff>63500</xdr:colOff>
      <xdr:row>102</xdr:row>
      <xdr:rowOff>6350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00000000-0008-0000-0900-00001E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59</xdr:col>
      <xdr:colOff>50800</xdr:colOff>
      <xdr:row>88</xdr:row>
      <xdr:rowOff>146050</xdr:rowOff>
    </xdr:from>
    <xdr:to>
      <xdr:col>70</xdr:col>
      <xdr:colOff>406400</xdr:colOff>
      <xdr:row>102</xdr:row>
      <xdr:rowOff>44450</xdr:rowOff>
    </xdr:to>
    <xdr:graphicFrame macro="">
      <xdr:nvGraphicFramePr>
        <xdr:cNvPr id="31" name="Graphique 30">
          <a:extLst>
            <a:ext uri="{FF2B5EF4-FFF2-40B4-BE49-F238E27FC236}">
              <a16:creationId xmlns:a16="http://schemas.microsoft.com/office/drawing/2014/main" id="{00000000-0008-0000-0900-00001F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71</xdr:col>
      <xdr:colOff>63500</xdr:colOff>
      <xdr:row>69</xdr:row>
      <xdr:rowOff>6350</xdr:rowOff>
    </xdr:from>
    <xdr:to>
      <xdr:col>82</xdr:col>
      <xdr:colOff>12700</xdr:colOff>
      <xdr:row>87</xdr:row>
      <xdr:rowOff>6350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00000000-0008-0000-0900-000020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0</xdr:colOff>
      <xdr:row>4</xdr:row>
      <xdr:rowOff>6350</xdr:rowOff>
    </xdr:from>
    <xdr:to>
      <xdr:col>8</xdr:col>
      <xdr:colOff>10160</xdr:colOff>
      <xdr:row>22</xdr:row>
      <xdr:rowOff>6350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00000000-0008-0000-0A00-000006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825500</xdr:colOff>
      <xdr:row>25</xdr:row>
      <xdr:rowOff>0</xdr:rowOff>
    </xdr:from>
    <xdr:to>
      <xdr:col>8</xdr:col>
      <xdr:colOff>0</xdr:colOff>
      <xdr:row>43</xdr:row>
      <xdr:rowOff>57150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00000000-0008-0000-0A00-000007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</xdr:col>
      <xdr:colOff>2540</xdr:colOff>
      <xdr:row>47</xdr:row>
      <xdr:rowOff>50800</xdr:rowOff>
    </xdr:from>
    <xdr:to>
      <xdr:col>8</xdr:col>
      <xdr:colOff>20320</xdr:colOff>
      <xdr:row>65</xdr:row>
      <xdr:rowOff>50800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00000000-0008-0000-0A00-000008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863600</xdr:colOff>
      <xdr:row>70</xdr:row>
      <xdr:rowOff>101600</xdr:rowOff>
    </xdr:from>
    <xdr:to>
      <xdr:col>8</xdr:col>
      <xdr:colOff>30480</xdr:colOff>
      <xdr:row>88</xdr:row>
      <xdr:rowOff>101600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00000000-0008-0000-0A00-000009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838200</xdr:colOff>
      <xdr:row>92</xdr:row>
      <xdr:rowOff>50800</xdr:rowOff>
    </xdr:from>
    <xdr:to>
      <xdr:col>8</xdr:col>
      <xdr:colOff>10160</xdr:colOff>
      <xdr:row>110</xdr:row>
      <xdr:rowOff>50800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00000000-0008-0000-0A00-00000A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1</xdr:col>
      <xdr:colOff>838200</xdr:colOff>
      <xdr:row>113</xdr:row>
      <xdr:rowOff>101600</xdr:rowOff>
    </xdr:from>
    <xdr:to>
      <xdr:col>8</xdr:col>
      <xdr:colOff>10160</xdr:colOff>
      <xdr:row>131</xdr:row>
      <xdr:rowOff>101600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00000000-0008-0000-0A00-00000B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10</xdr:col>
      <xdr:colOff>0</xdr:colOff>
      <xdr:row>4</xdr:row>
      <xdr:rowOff>12700</xdr:rowOff>
    </xdr:from>
    <xdr:to>
      <xdr:col>16</xdr:col>
      <xdr:colOff>25400</xdr:colOff>
      <xdr:row>23</xdr:row>
      <xdr:rowOff>6350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00000000-0008-0000-0A00-00000C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863600</xdr:colOff>
      <xdr:row>25</xdr:row>
      <xdr:rowOff>38100</xdr:rowOff>
    </xdr:from>
    <xdr:to>
      <xdr:col>16</xdr:col>
      <xdr:colOff>50800</xdr:colOff>
      <xdr:row>44</xdr:row>
      <xdr:rowOff>57150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00000000-0008-0000-0A00-00000D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10</xdr:col>
      <xdr:colOff>10160</xdr:colOff>
      <xdr:row>46</xdr:row>
      <xdr:rowOff>146050</xdr:rowOff>
    </xdr:from>
    <xdr:to>
      <xdr:col>16</xdr:col>
      <xdr:colOff>40640</xdr:colOff>
      <xdr:row>66</xdr:row>
      <xdr:rowOff>19050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9</xdr:col>
      <xdr:colOff>845820</xdr:colOff>
      <xdr:row>70</xdr:row>
      <xdr:rowOff>101600</xdr:rowOff>
    </xdr:from>
    <xdr:to>
      <xdr:col>16</xdr:col>
      <xdr:colOff>30480</xdr:colOff>
      <xdr:row>89</xdr:row>
      <xdr:rowOff>82550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00000000-0008-0000-0A00-00000F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9</xdr:col>
      <xdr:colOff>863600</xdr:colOff>
      <xdr:row>92</xdr:row>
      <xdr:rowOff>88900</xdr:rowOff>
    </xdr:from>
    <xdr:to>
      <xdr:col>16</xdr:col>
      <xdr:colOff>40640</xdr:colOff>
      <xdr:row>110</xdr:row>
      <xdr:rowOff>88900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00000000-0008-0000-0A00-000010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40</xdr:col>
      <xdr:colOff>520700</xdr:colOff>
      <xdr:row>23</xdr:row>
      <xdr:rowOff>114300</xdr:rowOff>
    </xdr:from>
    <xdr:to>
      <xdr:col>46</xdr:col>
      <xdr:colOff>673100</xdr:colOff>
      <xdr:row>41</xdr:row>
      <xdr:rowOff>114300</xdr:rowOff>
    </xdr:to>
    <xdr:graphicFrame macro="">
      <xdr:nvGraphicFramePr>
        <xdr:cNvPr id="17" name="Graphique 16">
          <a:extLst>
            <a:ext uri="{FF2B5EF4-FFF2-40B4-BE49-F238E27FC236}">
              <a16:creationId xmlns:a16="http://schemas.microsoft.com/office/drawing/2014/main" id="{00000000-0008-0000-0A00-000011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9</xdr:col>
      <xdr:colOff>863600</xdr:colOff>
      <xdr:row>113</xdr:row>
      <xdr:rowOff>101600</xdr:rowOff>
    </xdr:from>
    <xdr:to>
      <xdr:col>15</xdr:col>
      <xdr:colOff>863600</xdr:colOff>
      <xdr:row>131</xdr:row>
      <xdr:rowOff>101600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00000000-0008-0000-0A00-000012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40</xdr:col>
      <xdr:colOff>495300</xdr:colOff>
      <xdr:row>3</xdr:row>
      <xdr:rowOff>114300</xdr:rowOff>
    </xdr:from>
    <xdr:to>
      <xdr:col>46</xdr:col>
      <xdr:colOff>622300</xdr:colOff>
      <xdr:row>21</xdr:row>
      <xdr:rowOff>114300</xdr:rowOff>
    </xdr:to>
    <xdr:graphicFrame macro="">
      <xdr:nvGraphicFramePr>
        <xdr:cNvPr id="19" name="Graphique 18">
          <a:extLst>
            <a:ext uri="{FF2B5EF4-FFF2-40B4-BE49-F238E27FC236}">
              <a16:creationId xmlns:a16="http://schemas.microsoft.com/office/drawing/2014/main" id="{00000000-0008-0000-0A00-0000130000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10</xdr:col>
      <xdr:colOff>12700</xdr:colOff>
      <xdr:row>137</xdr:row>
      <xdr:rowOff>25400</xdr:rowOff>
    </xdr:from>
    <xdr:to>
      <xdr:col>15</xdr:col>
      <xdr:colOff>863600</xdr:colOff>
      <xdr:row>155</xdr:row>
      <xdr:rowOff>25400</xdr:rowOff>
    </xdr:to>
    <xdr:graphicFrame macro="">
      <xdr:nvGraphicFramePr>
        <xdr:cNvPr id="21" name="Graphique 20">
          <a:extLst>
            <a:ext uri="{FF2B5EF4-FFF2-40B4-BE49-F238E27FC236}">
              <a16:creationId xmlns:a16="http://schemas.microsoft.com/office/drawing/2014/main" id="{EA0E4A8D-27F2-8144-A915-178DB09DCF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2</xdr:col>
      <xdr:colOff>0</xdr:colOff>
      <xdr:row>137</xdr:row>
      <xdr:rowOff>25400</xdr:rowOff>
    </xdr:from>
    <xdr:to>
      <xdr:col>8</xdr:col>
      <xdr:colOff>12700</xdr:colOff>
      <xdr:row>155</xdr:row>
      <xdr:rowOff>25400</xdr:rowOff>
    </xdr:to>
    <xdr:graphicFrame macro="">
      <xdr:nvGraphicFramePr>
        <xdr:cNvPr id="22" name="Graphique 21">
          <a:extLst>
            <a:ext uri="{FF2B5EF4-FFF2-40B4-BE49-F238E27FC236}">
              <a16:creationId xmlns:a16="http://schemas.microsoft.com/office/drawing/2014/main" id="{6A7ACF61-461D-D14C-865B-CD920D92EF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101600</xdr:colOff>
      <xdr:row>69</xdr:row>
      <xdr:rowOff>50800</xdr:rowOff>
    </xdr:from>
    <xdr:to>
      <xdr:col>9</xdr:col>
      <xdr:colOff>177800</xdr:colOff>
      <xdr:row>87</xdr:row>
      <xdr:rowOff>67000</xdr:rowOff>
    </xdr:to>
    <xdr:graphicFrame macro="">
      <xdr:nvGraphicFramePr>
        <xdr:cNvPr id="3" name="Graphique 2">
          <a:extLst>
            <a:ext uri="{FF2B5EF4-FFF2-40B4-BE49-F238E27FC236}">
              <a16:creationId xmlns:a16="http://schemas.microsoft.com/office/drawing/2014/main" id="{784853D2-A299-9D4C-ABF4-3F81F48DCB5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9</xdr:col>
      <xdr:colOff>374650</xdr:colOff>
      <xdr:row>69</xdr:row>
      <xdr:rowOff>50800</xdr:rowOff>
    </xdr:from>
    <xdr:to>
      <xdr:col>21</xdr:col>
      <xdr:colOff>285750</xdr:colOff>
      <xdr:row>87</xdr:row>
      <xdr:rowOff>67000</xdr:rowOff>
    </xdr:to>
    <xdr:graphicFrame macro="">
      <xdr:nvGraphicFramePr>
        <xdr:cNvPr id="4" name="Graphique 3">
          <a:extLst>
            <a:ext uri="{FF2B5EF4-FFF2-40B4-BE49-F238E27FC236}">
              <a16:creationId xmlns:a16="http://schemas.microsoft.com/office/drawing/2014/main" id="{8239B598-6866-0C49-B635-7F8168C1211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22</xdr:col>
      <xdr:colOff>50800</xdr:colOff>
      <xdr:row>69</xdr:row>
      <xdr:rowOff>50800</xdr:rowOff>
    </xdr:from>
    <xdr:to>
      <xdr:col>33</xdr:col>
      <xdr:colOff>393700</xdr:colOff>
      <xdr:row>87</xdr:row>
      <xdr:rowOff>67000</xdr:rowOff>
    </xdr:to>
    <xdr:graphicFrame macro="">
      <xdr:nvGraphicFramePr>
        <xdr:cNvPr id="5" name="Graphique 4">
          <a:extLst>
            <a:ext uri="{FF2B5EF4-FFF2-40B4-BE49-F238E27FC236}">
              <a16:creationId xmlns:a16="http://schemas.microsoft.com/office/drawing/2014/main" id="{D47D2634-CCC9-AB40-BB9F-3AB7FB14FF2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34</xdr:col>
      <xdr:colOff>158750</xdr:colOff>
      <xdr:row>69</xdr:row>
      <xdr:rowOff>50800</xdr:rowOff>
    </xdr:from>
    <xdr:to>
      <xdr:col>46</xdr:col>
      <xdr:colOff>69850</xdr:colOff>
      <xdr:row>87</xdr:row>
      <xdr:rowOff>67000</xdr:rowOff>
    </xdr:to>
    <xdr:graphicFrame macro="">
      <xdr:nvGraphicFramePr>
        <xdr:cNvPr id="6" name="Graphique 5">
          <a:extLst>
            <a:ext uri="{FF2B5EF4-FFF2-40B4-BE49-F238E27FC236}">
              <a16:creationId xmlns:a16="http://schemas.microsoft.com/office/drawing/2014/main" id="{E8426ACD-4388-4241-8FB0-D670732E7B2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46</xdr:col>
      <xdr:colOff>266700</xdr:colOff>
      <xdr:row>69</xdr:row>
      <xdr:rowOff>50800</xdr:rowOff>
    </xdr:from>
    <xdr:to>
      <xdr:col>58</xdr:col>
      <xdr:colOff>152400</xdr:colOff>
      <xdr:row>87</xdr:row>
      <xdr:rowOff>67000</xdr:rowOff>
    </xdr:to>
    <xdr:graphicFrame macro="">
      <xdr:nvGraphicFramePr>
        <xdr:cNvPr id="7" name="Graphique 6">
          <a:extLst>
            <a:ext uri="{FF2B5EF4-FFF2-40B4-BE49-F238E27FC236}">
              <a16:creationId xmlns:a16="http://schemas.microsoft.com/office/drawing/2014/main" id="{C26A61E3-C440-C745-99A7-1CC1EEB6F23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58</xdr:col>
      <xdr:colOff>349250</xdr:colOff>
      <xdr:row>69</xdr:row>
      <xdr:rowOff>50800</xdr:rowOff>
    </xdr:from>
    <xdr:to>
      <xdr:col>70</xdr:col>
      <xdr:colOff>298450</xdr:colOff>
      <xdr:row>87</xdr:row>
      <xdr:rowOff>67000</xdr:rowOff>
    </xdr:to>
    <xdr:graphicFrame macro="">
      <xdr:nvGraphicFramePr>
        <xdr:cNvPr id="8" name="Graphique 7">
          <a:extLst>
            <a:ext uri="{FF2B5EF4-FFF2-40B4-BE49-F238E27FC236}">
              <a16:creationId xmlns:a16="http://schemas.microsoft.com/office/drawing/2014/main" id="{6E8E1DBF-7348-D644-91D2-6C4E4E9E38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0</xdr:col>
      <xdr:colOff>101600</xdr:colOff>
      <xdr:row>88</xdr:row>
      <xdr:rowOff>168910</xdr:rowOff>
    </xdr:from>
    <xdr:to>
      <xdr:col>9</xdr:col>
      <xdr:colOff>165100</xdr:colOff>
      <xdr:row>105</xdr:row>
      <xdr:rowOff>134310</xdr:rowOff>
    </xdr:to>
    <xdr:graphicFrame macro="">
      <xdr:nvGraphicFramePr>
        <xdr:cNvPr id="9" name="Graphique 8">
          <a:extLst>
            <a:ext uri="{FF2B5EF4-FFF2-40B4-BE49-F238E27FC236}">
              <a16:creationId xmlns:a16="http://schemas.microsoft.com/office/drawing/2014/main" id="{3A75CB91-F027-5649-BAA2-514A92C62CC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9</xdr:col>
      <xdr:colOff>368300</xdr:colOff>
      <xdr:row>88</xdr:row>
      <xdr:rowOff>168910</xdr:rowOff>
    </xdr:from>
    <xdr:to>
      <xdr:col>21</xdr:col>
      <xdr:colOff>266700</xdr:colOff>
      <xdr:row>105</xdr:row>
      <xdr:rowOff>134310</xdr:rowOff>
    </xdr:to>
    <xdr:graphicFrame macro="">
      <xdr:nvGraphicFramePr>
        <xdr:cNvPr id="10" name="Graphique 9">
          <a:extLst>
            <a:ext uri="{FF2B5EF4-FFF2-40B4-BE49-F238E27FC236}">
              <a16:creationId xmlns:a16="http://schemas.microsoft.com/office/drawing/2014/main" id="{E7BEEE67-5CB6-0B41-A666-C48015D3AFA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22</xdr:col>
      <xdr:colOff>38100</xdr:colOff>
      <xdr:row>88</xdr:row>
      <xdr:rowOff>168910</xdr:rowOff>
    </xdr:from>
    <xdr:to>
      <xdr:col>33</xdr:col>
      <xdr:colOff>353060</xdr:colOff>
      <xdr:row>105</xdr:row>
      <xdr:rowOff>134310</xdr:rowOff>
    </xdr:to>
    <xdr:graphicFrame macro="">
      <xdr:nvGraphicFramePr>
        <xdr:cNvPr id="11" name="Graphique 10">
          <a:extLst>
            <a:ext uri="{FF2B5EF4-FFF2-40B4-BE49-F238E27FC236}">
              <a16:creationId xmlns:a16="http://schemas.microsoft.com/office/drawing/2014/main" id="{F0C88CBE-AB60-6D41-8B1B-9F26C3C7774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34</xdr:col>
      <xdr:colOff>124460</xdr:colOff>
      <xdr:row>88</xdr:row>
      <xdr:rowOff>168910</xdr:rowOff>
    </xdr:from>
    <xdr:to>
      <xdr:col>46</xdr:col>
      <xdr:colOff>22860</xdr:colOff>
      <xdr:row>105</xdr:row>
      <xdr:rowOff>134310</xdr:rowOff>
    </xdr:to>
    <xdr:graphicFrame macro="">
      <xdr:nvGraphicFramePr>
        <xdr:cNvPr id="12" name="Graphique 11">
          <a:extLst>
            <a:ext uri="{FF2B5EF4-FFF2-40B4-BE49-F238E27FC236}">
              <a16:creationId xmlns:a16="http://schemas.microsoft.com/office/drawing/2014/main" id="{E40DEC6C-AEB4-2346-A4EB-F28B8EDCADD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46</xdr:col>
      <xdr:colOff>226060</xdr:colOff>
      <xdr:row>88</xdr:row>
      <xdr:rowOff>168910</xdr:rowOff>
    </xdr:from>
    <xdr:to>
      <xdr:col>58</xdr:col>
      <xdr:colOff>165100</xdr:colOff>
      <xdr:row>105</xdr:row>
      <xdr:rowOff>134310</xdr:rowOff>
    </xdr:to>
    <xdr:graphicFrame macro="">
      <xdr:nvGraphicFramePr>
        <xdr:cNvPr id="13" name="Graphique 12">
          <a:extLst>
            <a:ext uri="{FF2B5EF4-FFF2-40B4-BE49-F238E27FC236}">
              <a16:creationId xmlns:a16="http://schemas.microsoft.com/office/drawing/2014/main" id="{46B1C80E-6474-844A-AB77-88598916051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71</xdr:col>
      <xdr:colOff>63500</xdr:colOff>
      <xdr:row>88</xdr:row>
      <xdr:rowOff>168910</xdr:rowOff>
    </xdr:from>
    <xdr:to>
      <xdr:col>82</xdr:col>
      <xdr:colOff>38100</xdr:colOff>
      <xdr:row>105</xdr:row>
      <xdr:rowOff>134310</xdr:rowOff>
    </xdr:to>
    <xdr:graphicFrame macro="">
      <xdr:nvGraphicFramePr>
        <xdr:cNvPr id="14" name="Graphique 13">
          <a:extLst>
            <a:ext uri="{FF2B5EF4-FFF2-40B4-BE49-F238E27FC236}">
              <a16:creationId xmlns:a16="http://schemas.microsoft.com/office/drawing/2014/main" id="{9440D0A1-5129-7447-B1AE-AAA38C10963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58</xdr:col>
      <xdr:colOff>368300</xdr:colOff>
      <xdr:row>88</xdr:row>
      <xdr:rowOff>168910</xdr:rowOff>
    </xdr:from>
    <xdr:to>
      <xdr:col>70</xdr:col>
      <xdr:colOff>292100</xdr:colOff>
      <xdr:row>105</xdr:row>
      <xdr:rowOff>134310</xdr:rowOff>
    </xdr:to>
    <xdr:graphicFrame macro="">
      <xdr:nvGraphicFramePr>
        <xdr:cNvPr id="15" name="Graphique 14">
          <a:extLst>
            <a:ext uri="{FF2B5EF4-FFF2-40B4-BE49-F238E27FC236}">
              <a16:creationId xmlns:a16="http://schemas.microsoft.com/office/drawing/2014/main" id="{D9A9F696-9930-4742-8DF3-B0A13BC0A9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71</xdr:col>
      <xdr:colOff>63500</xdr:colOff>
      <xdr:row>69</xdr:row>
      <xdr:rowOff>50800</xdr:rowOff>
    </xdr:from>
    <xdr:to>
      <xdr:col>82</xdr:col>
      <xdr:colOff>12700</xdr:colOff>
      <xdr:row>87</xdr:row>
      <xdr:rowOff>67000</xdr:rowOff>
    </xdr:to>
    <xdr:graphicFrame macro="">
      <xdr:nvGraphicFramePr>
        <xdr:cNvPr id="16" name="Graphique 15">
          <a:extLst>
            <a:ext uri="{FF2B5EF4-FFF2-40B4-BE49-F238E27FC236}">
              <a16:creationId xmlns:a16="http://schemas.microsoft.com/office/drawing/2014/main" id="{FB537543-FD22-AC46-80B0-1F771D3513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8</xdr:col>
      <xdr:colOff>682489</xdr:colOff>
      <xdr:row>135</xdr:row>
      <xdr:rowOff>70624</xdr:rowOff>
    </xdr:from>
    <xdr:to>
      <xdr:col>15</xdr:col>
      <xdr:colOff>289341</xdr:colOff>
      <xdr:row>153</xdr:row>
      <xdr:rowOff>76884</xdr:rowOff>
    </xdr:to>
    <xdr:graphicFrame macro="">
      <xdr:nvGraphicFramePr>
        <xdr:cNvPr id="47" name="Graphique 46">
          <a:extLst>
            <a:ext uri="{FF2B5EF4-FFF2-40B4-BE49-F238E27FC236}">
              <a16:creationId xmlns:a16="http://schemas.microsoft.com/office/drawing/2014/main" id="{A77CA6E5-5FFF-4FB7-A824-C56C93ECA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0</xdr:col>
      <xdr:colOff>775253</xdr:colOff>
      <xdr:row>135</xdr:row>
      <xdr:rowOff>53010</xdr:rowOff>
    </xdr:from>
    <xdr:to>
      <xdr:col>7</xdr:col>
      <xdr:colOff>356705</xdr:colOff>
      <xdr:row>154</xdr:row>
      <xdr:rowOff>122218</xdr:rowOff>
    </xdr:to>
    <xdr:graphicFrame macro="">
      <xdr:nvGraphicFramePr>
        <xdr:cNvPr id="48" name="Graphique 47">
          <a:extLst>
            <a:ext uri="{FF2B5EF4-FFF2-40B4-BE49-F238E27FC236}">
              <a16:creationId xmlns:a16="http://schemas.microsoft.com/office/drawing/2014/main" id="{C80C3D89-485F-4BAD-812E-15DDC8DB29A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8</xdr:col>
      <xdr:colOff>694912</xdr:colOff>
      <xdr:row>114</xdr:row>
      <xdr:rowOff>17614</xdr:rowOff>
    </xdr:from>
    <xdr:to>
      <xdr:col>15</xdr:col>
      <xdr:colOff>327164</xdr:colOff>
      <xdr:row>132</xdr:row>
      <xdr:rowOff>23875</xdr:rowOff>
    </xdr:to>
    <xdr:graphicFrame macro="">
      <xdr:nvGraphicFramePr>
        <xdr:cNvPr id="46" name="Graphique 45">
          <a:extLst>
            <a:ext uri="{FF2B5EF4-FFF2-40B4-BE49-F238E27FC236}">
              <a16:creationId xmlns:a16="http://schemas.microsoft.com/office/drawing/2014/main" id="{2CFC01D3-60E2-4CA9-9269-867F5A036AC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0</xdr:col>
      <xdr:colOff>742122</xdr:colOff>
      <xdr:row>113</xdr:row>
      <xdr:rowOff>106017</xdr:rowOff>
    </xdr:from>
    <xdr:to>
      <xdr:col>7</xdr:col>
      <xdr:colOff>399774</xdr:colOff>
      <xdr:row>133</xdr:row>
      <xdr:rowOff>9574</xdr:rowOff>
    </xdr:to>
    <xdr:graphicFrame macro="">
      <xdr:nvGraphicFramePr>
        <xdr:cNvPr id="45" name="Graphique 44">
          <a:extLst>
            <a:ext uri="{FF2B5EF4-FFF2-40B4-BE49-F238E27FC236}">
              <a16:creationId xmlns:a16="http://schemas.microsoft.com/office/drawing/2014/main" id="{4995519A-5E6D-4B99-A8D7-BF9E1160CA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8</xdr:col>
      <xdr:colOff>675860</xdr:colOff>
      <xdr:row>92</xdr:row>
      <xdr:rowOff>117006</xdr:rowOff>
    </xdr:from>
    <xdr:to>
      <xdr:col>15</xdr:col>
      <xdr:colOff>323352</xdr:colOff>
      <xdr:row>110</xdr:row>
      <xdr:rowOff>123267</xdr:rowOff>
    </xdr:to>
    <xdr:graphicFrame macro="">
      <xdr:nvGraphicFramePr>
        <xdr:cNvPr id="44" name="Graphique 43">
          <a:extLst>
            <a:ext uri="{FF2B5EF4-FFF2-40B4-BE49-F238E27FC236}">
              <a16:creationId xmlns:a16="http://schemas.microsoft.com/office/drawing/2014/main" id="{871E2FEF-4B9F-4E39-A410-1BE6F1172B7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>
    <xdr:from>
      <xdr:col>0</xdr:col>
      <xdr:colOff>769509</xdr:colOff>
      <xdr:row>92</xdr:row>
      <xdr:rowOff>53009</xdr:rowOff>
    </xdr:from>
    <xdr:to>
      <xdr:col>7</xdr:col>
      <xdr:colOff>363661</xdr:colOff>
      <xdr:row>111</xdr:row>
      <xdr:rowOff>122218</xdr:rowOff>
    </xdr:to>
    <xdr:graphicFrame macro="">
      <xdr:nvGraphicFramePr>
        <xdr:cNvPr id="43" name="Graphique 42">
          <a:extLst>
            <a:ext uri="{FF2B5EF4-FFF2-40B4-BE49-F238E27FC236}">
              <a16:creationId xmlns:a16="http://schemas.microsoft.com/office/drawing/2014/main" id="{D3443786-5BE2-4B18-8BCA-85D1CABB58B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>
    <xdr:from>
      <xdr:col>8</xdr:col>
      <xdr:colOff>662609</xdr:colOff>
      <xdr:row>70</xdr:row>
      <xdr:rowOff>90502</xdr:rowOff>
    </xdr:from>
    <xdr:to>
      <xdr:col>15</xdr:col>
      <xdr:colOff>269461</xdr:colOff>
      <xdr:row>88</xdr:row>
      <xdr:rowOff>96763</xdr:rowOff>
    </xdr:to>
    <xdr:graphicFrame macro="">
      <xdr:nvGraphicFramePr>
        <xdr:cNvPr id="42" name="Graphique 41">
          <a:extLst>
            <a:ext uri="{FF2B5EF4-FFF2-40B4-BE49-F238E27FC236}">
              <a16:creationId xmlns:a16="http://schemas.microsoft.com/office/drawing/2014/main" id="{78693B00-3813-4B92-A58D-EFF598F327A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>
    <xdr:from>
      <xdr:col>0</xdr:col>
      <xdr:colOff>776412</xdr:colOff>
      <xdr:row>70</xdr:row>
      <xdr:rowOff>72887</xdr:rowOff>
    </xdr:from>
    <xdr:to>
      <xdr:col>7</xdr:col>
      <xdr:colOff>395964</xdr:colOff>
      <xdr:row>89</xdr:row>
      <xdr:rowOff>142096</xdr:rowOff>
    </xdr:to>
    <xdr:graphicFrame macro="">
      <xdr:nvGraphicFramePr>
        <xdr:cNvPr id="41" name="Graphique 40">
          <a:extLst>
            <a:ext uri="{FF2B5EF4-FFF2-40B4-BE49-F238E27FC236}">
              <a16:creationId xmlns:a16="http://schemas.microsoft.com/office/drawing/2014/main" id="{2E946EB1-1A60-4118-8B0F-D58DAC0461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>
    <xdr:from>
      <xdr:col>8</xdr:col>
      <xdr:colOff>761999</xdr:colOff>
      <xdr:row>47</xdr:row>
      <xdr:rowOff>10989</xdr:rowOff>
    </xdr:from>
    <xdr:to>
      <xdr:col>15</xdr:col>
      <xdr:colOff>353611</xdr:colOff>
      <xdr:row>65</xdr:row>
      <xdr:rowOff>17250</xdr:rowOff>
    </xdr:to>
    <xdr:graphicFrame macro="">
      <xdr:nvGraphicFramePr>
        <xdr:cNvPr id="40" name="Graphique 39">
          <a:extLst>
            <a:ext uri="{FF2B5EF4-FFF2-40B4-BE49-F238E27FC236}">
              <a16:creationId xmlns:a16="http://schemas.microsoft.com/office/drawing/2014/main" id="{1459DD70-E6E0-4B9C-8E2D-1B1FD06E407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>
    <xdr:from>
      <xdr:col>0</xdr:col>
      <xdr:colOff>781326</xdr:colOff>
      <xdr:row>47</xdr:row>
      <xdr:rowOff>53010</xdr:rowOff>
    </xdr:from>
    <xdr:to>
      <xdr:col>7</xdr:col>
      <xdr:colOff>400878</xdr:colOff>
      <xdr:row>66</xdr:row>
      <xdr:rowOff>122219</xdr:rowOff>
    </xdr:to>
    <xdr:graphicFrame macro="">
      <xdr:nvGraphicFramePr>
        <xdr:cNvPr id="39" name="Graphique 38">
          <a:extLst>
            <a:ext uri="{FF2B5EF4-FFF2-40B4-BE49-F238E27FC236}">
              <a16:creationId xmlns:a16="http://schemas.microsoft.com/office/drawing/2014/main" id="{0A834C5E-FBA5-4593-84CD-3042D328862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>
    <xdr:from>
      <xdr:col>8</xdr:col>
      <xdr:colOff>768626</xdr:colOff>
      <xdr:row>25</xdr:row>
      <xdr:rowOff>17615</xdr:rowOff>
    </xdr:from>
    <xdr:to>
      <xdr:col>15</xdr:col>
      <xdr:colOff>375478</xdr:colOff>
      <xdr:row>43</xdr:row>
      <xdr:rowOff>23876</xdr:rowOff>
    </xdr:to>
    <xdr:graphicFrame macro="">
      <xdr:nvGraphicFramePr>
        <xdr:cNvPr id="38" name="Graphique 37">
          <a:extLst>
            <a:ext uri="{FF2B5EF4-FFF2-40B4-BE49-F238E27FC236}">
              <a16:creationId xmlns:a16="http://schemas.microsoft.com/office/drawing/2014/main" id="{7D3FFE0A-40E3-4893-99EB-E20E0F3D5C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>
    <xdr:from>
      <xdr:col>1</xdr:col>
      <xdr:colOff>6351</xdr:colOff>
      <xdr:row>25</xdr:row>
      <xdr:rowOff>0</xdr:rowOff>
    </xdr:from>
    <xdr:to>
      <xdr:col>7</xdr:col>
      <xdr:colOff>407781</xdr:colOff>
      <xdr:row>44</xdr:row>
      <xdr:rowOff>69208</xdr:rowOff>
    </xdr:to>
    <xdr:graphicFrame macro="">
      <xdr:nvGraphicFramePr>
        <xdr:cNvPr id="37" name="Graphique 36">
          <a:extLst>
            <a:ext uri="{FF2B5EF4-FFF2-40B4-BE49-F238E27FC236}">
              <a16:creationId xmlns:a16="http://schemas.microsoft.com/office/drawing/2014/main" id="{577A8187-81A3-465C-BA32-5D69AB50C7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>
    <xdr:from>
      <xdr:col>8</xdr:col>
      <xdr:colOff>768626</xdr:colOff>
      <xdr:row>4</xdr:row>
      <xdr:rowOff>6626</xdr:rowOff>
    </xdr:from>
    <xdr:to>
      <xdr:col>15</xdr:col>
      <xdr:colOff>362778</xdr:colOff>
      <xdr:row>22</xdr:row>
      <xdr:rowOff>12887</xdr:rowOff>
    </xdr:to>
    <xdr:graphicFrame macro="">
      <xdr:nvGraphicFramePr>
        <xdr:cNvPr id="36" name="Graphique 35">
          <a:extLst>
            <a:ext uri="{FF2B5EF4-FFF2-40B4-BE49-F238E27FC236}">
              <a16:creationId xmlns:a16="http://schemas.microsoft.com/office/drawing/2014/main" id="{27D83F50-5EBD-41FC-9BD1-BC2430EB79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>
    <xdr:from>
      <xdr:col>1</xdr:col>
      <xdr:colOff>1</xdr:colOff>
      <xdr:row>4</xdr:row>
      <xdr:rowOff>6626</xdr:rowOff>
    </xdr:from>
    <xdr:to>
      <xdr:col>7</xdr:col>
      <xdr:colOff>337931</xdr:colOff>
      <xdr:row>21</xdr:row>
      <xdr:rowOff>162339</xdr:rowOff>
    </xdr:to>
    <xdr:graphicFrame macro="">
      <xdr:nvGraphicFramePr>
        <xdr:cNvPr id="18" name="Graphique 17">
          <a:extLst>
            <a:ext uri="{FF2B5EF4-FFF2-40B4-BE49-F238E27FC236}">
              <a16:creationId xmlns:a16="http://schemas.microsoft.com/office/drawing/2014/main" id="{38489CA6-E754-4827-8203-F57FD5E12B0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>
    <xdr:from>
      <xdr:col>39</xdr:col>
      <xdr:colOff>520700</xdr:colOff>
      <xdr:row>23</xdr:row>
      <xdr:rowOff>114300</xdr:rowOff>
    </xdr:from>
    <xdr:to>
      <xdr:col>45</xdr:col>
      <xdr:colOff>673100</xdr:colOff>
      <xdr:row>41</xdr:row>
      <xdr:rowOff>114300</xdr:rowOff>
    </xdr:to>
    <xdr:graphicFrame macro="">
      <xdr:nvGraphicFramePr>
        <xdr:cNvPr id="30" name="Graphique 29">
          <a:extLst>
            <a:ext uri="{FF2B5EF4-FFF2-40B4-BE49-F238E27FC236}">
              <a16:creationId xmlns:a16="http://schemas.microsoft.com/office/drawing/2014/main" id="{47DF1B09-B15F-CA46-BC98-880DAEA155B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>
    <xdr:from>
      <xdr:col>39</xdr:col>
      <xdr:colOff>495300</xdr:colOff>
      <xdr:row>3</xdr:row>
      <xdr:rowOff>114300</xdr:rowOff>
    </xdr:from>
    <xdr:to>
      <xdr:col>45</xdr:col>
      <xdr:colOff>622300</xdr:colOff>
      <xdr:row>21</xdr:row>
      <xdr:rowOff>114300</xdr:rowOff>
    </xdr:to>
    <xdr:graphicFrame macro="">
      <xdr:nvGraphicFramePr>
        <xdr:cNvPr id="32" name="Graphique 31">
          <a:extLst>
            <a:ext uri="{FF2B5EF4-FFF2-40B4-BE49-F238E27FC236}">
              <a16:creationId xmlns:a16="http://schemas.microsoft.com/office/drawing/2014/main" id="{CE6AA53C-30B5-224B-A6D1-D0A0E45B24D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23</xdr:col>
      <xdr:colOff>716041</xdr:colOff>
      <xdr:row>14</xdr:row>
      <xdr:rowOff>152396</xdr:rowOff>
    </xdr:from>
    <xdr:to>
      <xdr:col>28</xdr:col>
      <xdr:colOff>427432</xdr:colOff>
      <xdr:row>33</xdr:row>
      <xdr:rowOff>78585</xdr:rowOff>
    </xdr:to>
    <xdr:pic>
      <xdr:nvPicPr>
        <xdr:cNvPr id="20" name="Image 19">
          <a:extLst>
            <a:ext uri="{FF2B5EF4-FFF2-40B4-BE49-F238E27FC236}">
              <a16:creationId xmlns:a16="http://schemas.microsoft.com/office/drawing/2014/main" id="{8D620E93-AD3B-4553-B118-6E42789535C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826241" y="2988729"/>
          <a:ext cx="3648391" cy="31435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18</xdr:col>
      <xdr:colOff>44745</xdr:colOff>
      <xdr:row>15</xdr:row>
      <xdr:rowOff>38703</xdr:rowOff>
    </xdr:from>
    <xdr:to>
      <xdr:col>22</xdr:col>
      <xdr:colOff>466416</xdr:colOff>
      <xdr:row>33</xdr:row>
      <xdr:rowOff>45789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8E35C492-D896-49BD-8DF7-740ABEBD585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17945" y="3044370"/>
          <a:ext cx="3571271" cy="305508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592657</xdr:colOff>
      <xdr:row>15</xdr:row>
      <xdr:rowOff>110059</xdr:rowOff>
    </xdr:from>
    <xdr:to>
      <xdr:col>5</xdr:col>
      <xdr:colOff>493752</xdr:colOff>
      <xdr:row>32</xdr:row>
      <xdr:rowOff>107583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566185EC-BF3E-4517-90B4-E3530E979B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92657" y="3115726"/>
          <a:ext cx="3838095" cy="287619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11</xdr:col>
      <xdr:colOff>110073</xdr:colOff>
      <xdr:row>15</xdr:row>
      <xdr:rowOff>67739</xdr:rowOff>
    </xdr:from>
    <xdr:to>
      <xdr:col>17</xdr:col>
      <xdr:colOff>527801</xdr:colOff>
      <xdr:row>32</xdr:row>
      <xdr:rowOff>70347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57DF9BD8-B94C-46E3-B96D-F6092567C6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771473" y="3073406"/>
          <a:ext cx="5142128" cy="2881274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279400</xdr:colOff>
      <xdr:row>15</xdr:row>
      <xdr:rowOff>67749</xdr:rowOff>
    </xdr:from>
    <xdr:to>
      <xdr:col>10</xdr:col>
      <xdr:colOff>421640</xdr:colOff>
      <xdr:row>32</xdr:row>
      <xdr:rowOff>133451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231B1F67-D3F1-41CC-9EA2-3655E0FA8C0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03800" y="3073416"/>
          <a:ext cx="3291840" cy="294436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592670</xdr:colOff>
      <xdr:row>2</xdr:row>
      <xdr:rowOff>35322</xdr:rowOff>
    </xdr:from>
    <xdr:to>
      <xdr:col>18</xdr:col>
      <xdr:colOff>215813</xdr:colOff>
      <xdr:row>9</xdr:row>
      <xdr:rowOff>161988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1B54C220-9AF0-4DF9-950E-3B59F8A620F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6891870" y="534855"/>
          <a:ext cx="7497143" cy="1312000"/>
        </a:xfrm>
        <a:prstGeom prst="rect">
          <a:avLst/>
        </a:prstGeom>
      </xdr:spPr>
    </xdr:pic>
    <xdr:clientData/>
  </xdr:twoCellAnchor>
  <xdr:twoCellAnchor>
    <xdr:from>
      <xdr:col>0</xdr:col>
      <xdr:colOff>99060</xdr:colOff>
      <xdr:row>11</xdr:row>
      <xdr:rowOff>10160</xdr:rowOff>
    </xdr:from>
    <xdr:to>
      <xdr:col>0</xdr:col>
      <xdr:colOff>568960</xdr:colOff>
      <xdr:row>15</xdr:row>
      <xdr:rowOff>10160</xdr:rowOff>
    </xdr:to>
    <xdr:sp macro="" textlink="">
      <xdr:nvSpPr>
        <xdr:cNvPr id="7" name="Ellipse 6">
          <a:hlinkClick xmlns:r="http://schemas.openxmlformats.org/officeDocument/2006/relationships" r:id="rId7"/>
          <a:extLst>
            <a:ext uri="{FF2B5EF4-FFF2-40B4-BE49-F238E27FC236}">
              <a16:creationId xmlns:a16="http://schemas.microsoft.com/office/drawing/2014/main" id="{00000000-0008-0000-0100-000007000000}"/>
            </a:ext>
          </a:extLst>
        </xdr:cNvPr>
        <xdr:cNvSpPr/>
      </xdr:nvSpPr>
      <xdr:spPr>
        <a:xfrm>
          <a:off x="99060" y="5204460"/>
          <a:ext cx="469900" cy="609600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2000"/>
            <a:t>1</a:t>
          </a:r>
        </a:p>
      </xdr:txBody>
    </xdr:sp>
    <xdr:clientData/>
  </xdr:twoCellAnchor>
  <xdr:twoCellAnchor>
    <xdr:from>
      <xdr:col>6</xdr:col>
      <xdr:colOff>53340</xdr:colOff>
      <xdr:row>11</xdr:row>
      <xdr:rowOff>96520</xdr:rowOff>
    </xdr:from>
    <xdr:to>
      <xdr:col>6</xdr:col>
      <xdr:colOff>520700</xdr:colOff>
      <xdr:row>14</xdr:row>
      <xdr:rowOff>96520</xdr:rowOff>
    </xdr:to>
    <xdr:sp macro="" textlink="">
      <xdr:nvSpPr>
        <xdr:cNvPr id="41" name="Ellipse 40">
          <a:hlinkClick xmlns:r="http://schemas.openxmlformats.org/officeDocument/2006/relationships" r:id="rId8"/>
          <a:extLst>
            <a:ext uri="{FF2B5EF4-FFF2-40B4-BE49-F238E27FC236}">
              <a16:creationId xmlns:a16="http://schemas.microsoft.com/office/drawing/2014/main" id="{00000000-0008-0000-0100-000029000000}"/>
            </a:ext>
          </a:extLst>
        </xdr:cNvPr>
        <xdr:cNvSpPr/>
      </xdr:nvSpPr>
      <xdr:spPr>
        <a:xfrm>
          <a:off x="5311140" y="5951220"/>
          <a:ext cx="467360" cy="495300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2000"/>
            <a:t>2</a:t>
          </a:r>
        </a:p>
      </xdr:txBody>
    </xdr:sp>
    <xdr:clientData/>
  </xdr:twoCellAnchor>
  <xdr:twoCellAnchor>
    <xdr:from>
      <xdr:col>11</xdr:col>
      <xdr:colOff>754380</xdr:colOff>
      <xdr:row>11</xdr:row>
      <xdr:rowOff>86360</xdr:rowOff>
    </xdr:from>
    <xdr:to>
      <xdr:col>12</xdr:col>
      <xdr:colOff>345440</xdr:colOff>
      <xdr:row>14</xdr:row>
      <xdr:rowOff>86360</xdr:rowOff>
    </xdr:to>
    <xdr:sp macro="" textlink="">
      <xdr:nvSpPr>
        <xdr:cNvPr id="43" name="Ellipse 42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00000000-0008-0000-0100-00002B000000}"/>
            </a:ext>
          </a:extLst>
        </xdr:cNvPr>
        <xdr:cNvSpPr/>
      </xdr:nvSpPr>
      <xdr:spPr>
        <a:xfrm>
          <a:off x="10393680" y="5941060"/>
          <a:ext cx="467360" cy="495300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2000"/>
            <a:t>32</a:t>
          </a:r>
        </a:p>
      </xdr:txBody>
    </xdr:sp>
    <xdr:clientData/>
  </xdr:twoCellAnchor>
  <xdr:twoCellAnchor>
    <xdr:from>
      <xdr:col>5</xdr:col>
      <xdr:colOff>723900</xdr:colOff>
      <xdr:row>34</xdr:row>
      <xdr:rowOff>76200</xdr:rowOff>
    </xdr:from>
    <xdr:to>
      <xdr:col>6</xdr:col>
      <xdr:colOff>314960</xdr:colOff>
      <xdr:row>36</xdr:row>
      <xdr:rowOff>101600</xdr:rowOff>
    </xdr:to>
    <xdr:sp macro="" textlink="">
      <xdr:nvSpPr>
        <xdr:cNvPr id="47" name="Ellipse 46">
          <a:extLst>
            <a:ext uri="{FF2B5EF4-FFF2-40B4-BE49-F238E27FC236}">
              <a16:creationId xmlns:a16="http://schemas.microsoft.com/office/drawing/2014/main" id="{00000000-0008-0000-0100-00002F000000}"/>
            </a:ext>
          </a:extLst>
        </xdr:cNvPr>
        <xdr:cNvSpPr/>
      </xdr:nvSpPr>
      <xdr:spPr>
        <a:xfrm>
          <a:off x="5105400" y="7861300"/>
          <a:ext cx="467360" cy="520700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2000"/>
            <a:t>2</a:t>
          </a:r>
        </a:p>
      </xdr:txBody>
    </xdr:sp>
    <xdr:clientData/>
  </xdr:twoCellAnchor>
  <xdr:twoCellAnchor>
    <xdr:from>
      <xdr:col>17</xdr:col>
      <xdr:colOff>826346</xdr:colOff>
      <xdr:row>11</xdr:row>
      <xdr:rowOff>48260</xdr:rowOff>
    </xdr:from>
    <xdr:to>
      <xdr:col>18</xdr:col>
      <xdr:colOff>417406</xdr:colOff>
      <xdr:row>14</xdr:row>
      <xdr:rowOff>48260</xdr:rowOff>
    </xdr:to>
    <xdr:sp macro="" textlink="">
      <xdr:nvSpPr>
        <xdr:cNvPr id="48" name="Ellipse 47">
          <a:hlinkClick xmlns:r="http://schemas.openxmlformats.org/officeDocument/2006/relationships" r:id="rId10"/>
          <a:extLst>
            <a:ext uri="{FF2B5EF4-FFF2-40B4-BE49-F238E27FC236}">
              <a16:creationId xmlns:a16="http://schemas.microsoft.com/office/drawing/2014/main" id="{00000000-0008-0000-0100-000030000000}"/>
            </a:ext>
          </a:extLst>
        </xdr:cNvPr>
        <xdr:cNvSpPr/>
      </xdr:nvSpPr>
      <xdr:spPr>
        <a:xfrm>
          <a:off x="15795413" y="6110393"/>
          <a:ext cx="471593" cy="541867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2000"/>
            <a:t>4</a:t>
          </a:r>
        </a:p>
        <a:p>
          <a:pPr algn="ctr"/>
          <a:endParaRPr lang="fr-FR" sz="2000"/>
        </a:p>
      </xdr:txBody>
    </xdr:sp>
    <xdr:clientData/>
  </xdr:twoCellAnchor>
  <xdr:twoCellAnchor>
    <xdr:from>
      <xdr:col>23</xdr:col>
      <xdr:colOff>623146</xdr:colOff>
      <xdr:row>11</xdr:row>
      <xdr:rowOff>31327</xdr:rowOff>
    </xdr:from>
    <xdr:to>
      <xdr:col>24</xdr:col>
      <xdr:colOff>214206</xdr:colOff>
      <xdr:row>14</xdr:row>
      <xdr:rowOff>31327</xdr:rowOff>
    </xdr:to>
    <xdr:sp macro="" textlink="">
      <xdr:nvSpPr>
        <xdr:cNvPr id="50" name="Ellipse 49">
          <a:hlinkClick xmlns:r="http://schemas.openxmlformats.org/officeDocument/2006/relationships" r:id="rId11"/>
          <a:extLst>
            <a:ext uri="{FF2B5EF4-FFF2-40B4-BE49-F238E27FC236}">
              <a16:creationId xmlns:a16="http://schemas.microsoft.com/office/drawing/2014/main" id="{00000000-0008-0000-0100-000032000000}"/>
            </a:ext>
          </a:extLst>
        </xdr:cNvPr>
        <xdr:cNvSpPr/>
      </xdr:nvSpPr>
      <xdr:spPr>
        <a:xfrm>
          <a:off x="20875413" y="6093460"/>
          <a:ext cx="471593" cy="541867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2000"/>
            <a:t>5</a:t>
          </a:r>
        </a:p>
        <a:p>
          <a:pPr algn="ctr"/>
          <a:endParaRPr lang="fr-FR" sz="2000"/>
        </a:p>
      </xdr:txBody>
    </xdr:sp>
    <xdr:clientData/>
  </xdr:twoCellAnchor>
  <xdr:twoCellAnchor editAs="oneCell">
    <xdr:from>
      <xdr:col>0</xdr:col>
      <xdr:colOff>0</xdr:colOff>
      <xdr:row>1</xdr:row>
      <xdr:rowOff>63500</xdr:rowOff>
    </xdr:from>
    <xdr:to>
      <xdr:col>8</xdr:col>
      <xdr:colOff>523766</xdr:colOff>
      <xdr:row>9</xdr:row>
      <xdr:rowOff>38100</xdr:rowOff>
    </xdr:to>
    <xdr:pic>
      <xdr:nvPicPr>
        <xdr:cNvPr id="61" name="Image 60">
          <a:extLst>
            <a:ext uri="{FF2B5EF4-FFF2-40B4-BE49-F238E27FC236}">
              <a16:creationId xmlns:a16="http://schemas.microsoft.com/office/drawing/2014/main" id="{00000000-0008-0000-0100-00003D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 t="25805" b="47538"/>
        <a:stretch/>
      </xdr:blipFill>
      <xdr:spPr>
        <a:xfrm>
          <a:off x="0" y="393700"/>
          <a:ext cx="7534166" cy="1295400"/>
        </a:xfrm>
        <a:prstGeom prst="rect">
          <a:avLst/>
        </a:prstGeom>
      </xdr:spPr>
    </xdr:pic>
    <xdr:clientData/>
  </xdr:twoCellAnchor>
  <xdr:twoCellAnchor>
    <xdr:from>
      <xdr:col>13</xdr:col>
      <xdr:colOff>685800</xdr:colOff>
      <xdr:row>35</xdr:row>
      <xdr:rowOff>88900</xdr:rowOff>
    </xdr:from>
    <xdr:to>
      <xdr:col>15</xdr:col>
      <xdr:colOff>850900</xdr:colOff>
      <xdr:row>37</xdr:row>
      <xdr:rowOff>88900</xdr:rowOff>
    </xdr:to>
    <xdr:sp macro="" textlink="">
      <xdr:nvSpPr>
        <xdr:cNvPr id="23" name="Flèche vers le bas 22">
          <a:extLst>
            <a:ext uri="{FF2B5EF4-FFF2-40B4-BE49-F238E27FC236}">
              <a16:creationId xmlns:a16="http://schemas.microsoft.com/office/drawing/2014/main" id="{00000000-0008-0000-0100-000017000000}"/>
            </a:ext>
          </a:extLst>
        </xdr:cNvPr>
        <xdr:cNvSpPr/>
      </xdr:nvSpPr>
      <xdr:spPr>
        <a:xfrm>
          <a:off x="12077700" y="6375400"/>
          <a:ext cx="1917700" cy="660400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25400</xdr:colOff>
      <xdr:row>7</xdr:row>
      <xdr:rowOff>63500</xdr:rowOff>
    </xdr:from>
    <xdr:to>
      <xdr:col>9</xdr:col>
      <xdr:colOff>1130300</xdr:colOff>
      <xdr:row>24</xdr:row>
      <xdr:rowOff>76200</xdr:rowOff>
    </xdr:to>
    <xdr:graphicFrame macro="">
      <xdr:nvGraphicFramePr>
        <xdr:cNvPr id="5" name="Diagramme 4">
          <a:extLst>
            <a:ext uri="{FF2B5EF4-FFF2-40B4-BE49-F238E27FC236}">
              <a16:creationId xmlns:a16="http://schemas.microsoft.com/office/drawing/2014/main" id="{00000000-0008-0000-02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diagram">
          <dgm:relIds xmlns:dgm="http://schemas.openxmlformats.org/drawingml/2006/diagram" xmlns:r="http://schemas.openxmlformats.org/officeDocument/2006/relationships" r:dm="rId1" r:lo="rId2" r:qs="rId3" r:cs="rId4"/>
        </a:graphicData>
      </a:graphic>
    </xdr:graphicFrame>
    <xdr:clientData/>
  </xdr:twoCellAnchor>
  <xdr:twoCellAnchor>
    <xdr:from>
      <xdr:col>0</xdr:col>
      <xdr:colOff>965200</xdr:colOff>
      <xdr:row>12</xdr:row>
      <xdr:rowOff>63499</xdr:rowOff>
    </xdr:from>
    <xdr:to>
      <xdr:col>3</xdr:col>
      <xdr:colOff>304800</xdr:colOff>
      <xdr:row>18</xdr:row>
      <xdr:rowOff>80224</xdr:rowOff>
    </xdr:to>
    <xdr:grpSp>
      <xdr:nvGrpSpPr>
        <xdr:cNvPr id="7" name="Groupe 6">
          <a:extLst>
            <a:ext uri="{FF2B5EF4-FFF2-40B4-BE49-F238E27FC236}">
              <a16:creationId xmlns:a16="http://schemas.microsoft.com/office/drawing/2014/main" id="{00000000-0008-0000-0200-000007000000}"/>
            </a:ext>
          </a:extLst>
        </xdr:cNvPr>
        <xdr:cNvGrpSpPr/>
      </xdr:nvGrpSpPr>
      <xdr:grpSpPr>
        <a:xfrm>
          <a:off x="965200" y="4766128"/>
          <a:ext cx="3236686" cy="1235925"/>
          <a:chOff x="342900" y="4241799"/>
          <a:chExt cx="3670300" cy="1261325"/>
        </a:xfrm>
      </xdr:grpSpPr>
      <xdr:pic>
        <xdr:nvPicPr>
          <xdr:cNvPr id="2" name="Image 1">
            <a:extLst>
              <a:ext uri="{FF2B5EF4-FFF2-40B4-BE49-F238E27FC236}">
                <a16:creationId xmlns:a16="http://schemas.microsoft.com/office/drawing/2014/main" id="{00000000-0008-0000-0200-000002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6" cstate="email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2821236" y="4241799"/>
            <a:ext cx="1191964" cy="1261325"/>
          </a:xfrm>
          <a:prstGeom prst="rect">
            <a:avLst/>
          </a:prstGeom>
        </xdr:spPr>
      </xdr:pic>
      <xdr:pic>
        <xdr:nvPicPr>
          <xdr:cNvPr id="3" name="Image 2">
            <a:extLst>
              <a:ext uri="{FF2B5EF4-FFF2-40B4-BE49-F238E27FC236}">
                <a16:creationId xmlns:a16="http://schemas.microsoft.com/office/drawing/2014/main" id="{00000000-0008-0000-0200-000003000000}"/>
              </a:ext>
            </a:extLst>
          </xdr:cNvPr>
          <xdr:cNvPicPr>
            <a:picLocks noChangeAspect="1"/>
          </xdr:cNvPicPr>
        </xdr:nvPicPr>
        <xdr:blipFill>
          <a:blip xmlns:r="http://schemas.openxmlformats.org/officeDocument/2006/relationships" r:embed="rId7">
            <a:extLst>
              <a:ext uri="{28A0092B-C50C-407E-A947-70E740481C1C}">
                <a14:useLocalDpi xmlns:a14="http://schemas.microsoft.com/office/drawing/2010/main" val="0"/>
              </a:ext>
            </a:extLst>
          </a:blip>
          <a:stretch>
            <a:fillRect/>
          </a:stretch>
        </xdr:blipFill>
        <xdr:spPr>
          <a:xfrm>
            <a:off x="342900" y="4286535"/>
            <a:ext cx="1338842" cy="1199865"/>
          </a:xfrm>
          <a:prstGeom prst="rect">
            <a:avLst/>
          </a:prstGeom>
        </xdr:spPr>
      </xdr:pic>
      <xdr:sp macro="" textlink="">
        <xdr:nvSpPr>
          <xdr:cNvPr id="6" name="ZoneTexte 5">
            <a:extLst>
              <a:ext uri="{FF2B5EF4-FFF2-40B4-BE49-F238E27FC236}">
                <a16:creationId xmlns:a16="http://schemas.microsoft.com/office/drawing/2014/main" id="{00000000-0008-0000-0200-000006000000}"/>
              </a:ext>
            </a:extLst>
          </xdr:cNvPr>
          <xdr:cNvSpPr txBox="1"/>
        </xdr:nvSpPr>
        <xdr:spPr>
          <a:xfrm>
            <a:off x="1841500" y="4368800"/>
            <a:ext cx="838200" cy="1041400"/>
          </a:xfrm>
          <a:prstGeom prst="rect">
            <a:avLst/>
          </a:prstGeom>
          <a:noFill/>
          <a:ln w="9525" cmpd="sng">
            <a:noFill/>
          </a:ln>
        </xdr:spPr>
        <xdr:style>
          <a:lnRef idx="0">
            <a:scrgbClr r="0" g="0" b="0"/>
          </a:lnRef>
          <a:fillRef idx="0">
            <a:scrgbClr r="0" g="0" b="0"/>
          </a:fillRef>
          <a:effectRef idx="0">
            <a:scrgbClr r="0" g="0" b="0"/>
          </a:effectRef>
          <a:fontRef idx="minor">
            <a:schemeClr val="dk1"/>
          </a:fontRef>
        </xdr:style>
        <xdr:txBody>
          <a:bodyPr vertOverflow="clip" horzOverflow="clip" wrap="square" rtlCol="0" anchor="ctr"/>
          <a:lstStyle/>
          <a:p>
            <a:pPr algn="ctr"/>
            <a:r>
              <a:rPr lang="fr-FR" sz="8000"/>
              <a:t>+</a:t>
            </a:r>
          </a:p>
        </xdr:txBody>
      </xdr:sp>
    </xdr:grpSp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3</xdr:col>
      <xdr:colOff>431800</xdr:colOff>
      <xdr:row>12</xdr:row>
      <xdr:rowOff>50800</xdr:rowOff>
    </xdr:from>
    <xdr:to>
      <xdr:col>19</xdr:col>
      <xdr:colOff>76200</xdr:colOff>
      <xdr:row>34</xdr:row>
      <xdr:rowOff>152400</xdr:rowOff>
    </xdr:to>
    <xdr:sp macro="" textlink="">
      <xdr:nvSpPr>
        <xdr:cNvPr id="2" name="Rectangle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/>
      </xdr:nvSpPr>
      <xdr:spPr>
        <a:xfrm>
          <a:off x="2660650" y="2222500"/>
          <a:ext cx="11531600" cy="4083050"/>
        </a:xfrm>
        <a:prstGeom prst="rect">
          <a:avLst/>
        </a:prstGeom>
        <a:solidFill>
          <a:schemeClr val="tx2">
            <a:lumMod val="40000"/>
            <a:lumOff val="60000"/>
          </a:schemeClr>
        </a:solidFill>
      </xdr:spPr>
      <xdr:txBody>
        <a:bodyPr wrap="square">
          <a:no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marL="285750" indent="-285750" algn="ctr">
            <a:buFont typeface="Arial" panose="020B0604020202020204" pitchFamily="34" charset="0"/>
            <a:buChar char="•"/>
          </a:pPr>
          <a:r>
            <a:rPr lang="fr-FR" sz="2000" b="1"/>
            <a:t>RECOMMANDATIONS</a:t>
          </a:r>
        </a:p>
        <a:p>
          <a:pPr marL="285750" indent="-285750" algn="ctr">
            <a:buFont typeface="Arial" panose="020B0604020202020204" pitchFamily="34" charset="0"/>
            <a:buChar char="•"/>
          </a:pPr>
          <a:endParaRPr lang="fr-FR" sz="2000" b="1"/>
        </a:p>
        <a:p>
          <a:pPr marL="800100" lvl="1" indent="-342900">
            <a:lnSpc>
              <a:spcPct val="150000"/>
            </a:lnSpc>
            <a:buFont typeface="+mj-lt"/>
            <a:buAutoNum type="arabicPeriod"/>
          </a:pPr>
          <a:r>
            <a:rPr lang="fr-FR" sz="2000" b="1"/>
            <a:t>Réserver</a:t>
          </a:r>
          <a:r>
            <a:rPr lang="fr-FR" sz="2000"/>
            <a:t> une part de capacité dans les analyses charges/capacités pour le traitement des demandes non prévues</a:t>
          </a:r>
        </a:p>
        <a:p>
          <a:pPr marL="800100" lvl="1" indent="-342900">
            <a:lnSpc>
              <a:spcPct val="150000"/>
            </a:lnSpc>
            <a:buFont typeface="+mj-lt"/>
            <a:buAutoNum type="arabicPeriod"/>
          </a:pPr>
          <a:r>
            <a:rPr lang="fr-FR" sz="2000" b="1"/>
            <a:t>Mesurer</a:t>
          </a:r>
          <a:r>
            <a:rPr lang="fr-FR" sz="2000"/>
            <a:t> les écarts et communiquer les taux de fiabilité des prévisions aux CLIENTS</a:t>
          </a:r>
        </a:p>
        <a:p>
          <a:pPr marL="800100" lvl="1" indent="-342900">
            <a:lnSpc>
              <a:spcPct val="150000"/>
            </a:lnSpc>
            <a:buFont typeface="+mj-lt"/>
            <a:buAutoNum type="arabicPeriod"/>
          </a:pPr>
          <a:r>
            <a:rPr lang="fr-FR" sz="2000" b="1"/>
            <a:t>Fiabiliser</a:t>
          </a:r>
          <a:r>
            <a:rPr lang="fr-FR" sz="2000"/>
            <a:t> les lead time pour les calculs des besoins clients et les revues de commandes pour les AR </a:t>
          </a:r>
        </a:p>
        <a:p>
          <a:pPr marL="800100" lvl="1" indent="-342900">
            <a:lnSpc>
              <a:spcPct val="150000"/>
            </a:lnSpc>
            <a:buFont typeface="+mj-lt"/>
            <a:buAutoNum type="arabicPeriod"/>
          </a:pPr>
          <a:r>
            <a:rPr lang="fr-FR" sz="2000" b="1"/>
            <a:t>Collaborer</a:t>
          </a:r>
          <a:r>
            <a:rPr lang="fr-FR" sz="2000"/>
            <a:t> sur le calcul de l’OTD avec le CLIENT pour retraiter ses demandes</a:t>
          </a:r>
        </a:p>
        <a:p>
          <a:pPr marL="800100" lvl="1" indent="-342900">
            <a:lnSpc>
              <a:spcPct val="150000"/>
            </a:lnSpc>
            <a:buFont typeface="+mj-lt"/>
            <a:buAutoNum type="arabicPeriod"/>
          </a:pPr>
          <a:r>
            <a:rPr lang="fr-FR" sz="2000" b="1"/>
            <a:t>Respecter </a:t>
          </a:r>
          <a:r>
            <a:rPr lang="fr-FR" sz="2000"/>
            <a:t>au maximum les engagements pris avec les PREVISIONS</a:t>
          </a:r>
          <a:r>
            <a:rPr lang="fr-FR" sz="2000" baseline="0"/>
            <a:t> CLIENT</a:t>
          </a:r>
          <a:endParaRPr lang="fr-FR" sz="2000"/>
        </a:p>
        <a:p>
          <a:pPr marL="800100" lvl="1" indent="-342900">
            <a:lnSpc>
              <a:spcPct val="150000"/>
            </a:lnSpc>
            <a:buFont typeface="+mj-lt"/>
            <a:buAutoNum type="arabicPeriod"/>
          </a:pPr>
          <a:r>
            <a:rPr lang="fr-FR" sz="2000" b="1"/>
            <a:t>Intégrer</a:t>
          </a:r>
          <a:r>
            <a:rPr lang="fr-FR" sz="2000"/>
            <a:t> les taux de retouches/rebuts dans les analyses charges/capacités</a:t>
          </a:r>
        </a:p>
        <a:p>
          <a:pPr marL="742950" lvl="1" indent="-285750">
            <a:buFont typeface="Arial" panose="020B0604020202020204" pitchFamily="34" charset="0"/>
            <a:buChar char="•"/>
          </a:pPr>
          <a:endParaRPr lang="fr-FR" sz="2000" b="1"/>
        </a:p>
        <a:p>
          <a:pPr marL="742950" lvl="1" indent="-285750">
            <a:buFont typeface="Arial" panose="020B0604020202020204" pitchFamily="34" charset="0"/>
            <a:buChar char="•"/>
          </a:pPr>
          <a:endParaRPr lang="fr-FR" sz="2000" b="1"/>
        </a:p>
        <a:p>
          <a:pPr marL="742950" lvl="1" indent="-285750">
            <a:buFont typeface="Arial" panose="020B0604020202020204" pitchFamily="34" charset="0"/>
            <a:buChar char="•"/>
          </a:pPr>
          <a:endParaRPr lang="fr-FR" sz="2000" b="1"/>
        </a:p>
        <a:p>
          <a:pPr marL="742950" lvl="1" indent="-285750">
            <a:buFont typeface="Arial" panose="020B0604020202020204" pitchFamily="34" charset="0"/>
            <a:buChar char="•"/>
          </a:pPr>
          <a:endParaRPr lang="fr-FR" sz="2000" b="1"/>
        </a:p>
        <a:p>
          <a:pPr marL="285750" indent="-285750">
            <a:buFont typeface="Arial" panose="020B0604020202020204" pitchFamily="34" charset="0"/>
            <a:buChar char="•"/>
          </a:pPr>
          <a:endParaRPr lang="fr-FR" sz="2000" b="1"/>
        </a:p>
        <a:p>
          <a:endParaRPr lang="fr-FR" sz="2000" b="1"/>
        </a:p>
        <a:p>
          <a:endParaRPr lang="fr-FR" sz="2000" b="1"/>
        </a:p>
        <a:p>
          <a:endParaRPr lang="fr-FR" sz="2000"/>
        </a:p>
      </xdr:txBody>
    </xdr:sp>
    <xdr:clientData/>
  </xdr:twoCellAnchor>
  <xdr:twoCellAnchor>
    <xdr:from>
      <xdr:col>0</xdr:col>
      <xdr:colOff>228600</xdr:colOff>
      <xdr:row>0</xdr:row>
      <xdr:rowOff>101600</xdr:rowOff>
    </xdr:from>
    <xdr:to>
      <xdr:col>8</xdr:col>
      <xdr:colOff>431799</xdr:colOff>
      <xdr:row>14</xdr:row>
      <xdr:rowOff>139700</xdr:rowOff>
    </xdr:to>
    <xdr:sp macro="" textlink="">
      <xdr:nvSpPr>
        <xdr:cNvPr id="3" name="Rectangle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/>
      </xdr:nvSpPr>
      <xdr:spPr>
        <a:xfrm>
          <a:off x="228600" y="101600"/>
          <a:ext cx="6807199" cy="2705100"/>
        </a:xfrm>
        <a:prstGeom prst="rect">
          <a:avLst/>
        </a:prstGeom>
        <a:solidFill>
          <a:schemeClr val="accent2">
            <a:lumMod val="20000"/>
            <a:lumOff val="80000"/>
          </a:schemeClr>
        </a:solidFill>
      </xdr:spPr>
      <xdr:txBody>
        <a:bodyPr wrap="square" anchor="t">
          <a:noAutofit/>
        </a:bodyPr>
        <a:lstStyle>
          <a:defPPr>
            <a:defRPr lang="fr-FR"/>
          </a:defPPr>
          <a:lvl1pPr marL="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1pPr>
          <a:lvl2pPr marL="457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2pPr>
          <a:lvl3pPr marL="914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3pPr>
          <a:lvl4pPr marL="1371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4pPr>
          <a:lvl5pPr marL="18288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5pPr>
          <a:lvl6pPr marL="22860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6pPr>
          <a:lvl7pPr marL="27432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7pPr>
          <a:lvl8pPr marL="32004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8pPr>
          <a:lvl9pPr marL="3657600" algn="l" defTabSz="457200" rtl="0" eaLnBrk="1" latinLnBrk="0" hangingPunct="1">
            <a:defRPr sz="1800" kern="1200">
              <a:solidFill>
                <a:schemeClr val="tx1"/>
              </a:solidFill>
              <a:latin typeface="+mn-lt"/>
              <a:ea typeface="+mn-ea"/>
              <a:cs typeface="+mn-cs"/>
            </a:defRPr>
          </a:lvl9pPr>
        </a:lstStyle>
        <a:p>
          <a:pPr algn="ctr"/>
          <a:r>
            <a:rPr lang="fr-FR" sz="2000" b="1"/>
            <a:t>Les ALEAS les plus fréquents et impactant l’OTD</a:t>
          </a:r>
        </a:p>
        <a:p>
          <a:pPr algn="l"/>
          <a:endParaRPr lang="fr-FR" sz="1800" b="1"/>
        </a:p>
        <a:p>
          <a:pPr marL="342900" indent="-342900" algn="l">
            <a:buFont typeface="+mj-lt"/>
            <a:buAutoNum type="arabicPeriod"/>
          </a:pPr>
          <a:r>
            <a:rPr lang="fr-FR" sz="1800" b="1"/>
            <a:t>Demandes non prévues au prévisionnel du</a:t>
          </a:r>
          <a:r>
            <a:rPr lang="fr-FR" sz="1800" b="1" baseline="0"/>
            <a:t> </a:t>
          </a:r>
          <a:r>
            <a:rPr lang="fr-FR" sz="1800" b="1"/>
            <a:t>client </a:t>
          </a:r>
        </a:p>
        <a:p>
          <a:pPr marL="742950" lvl="1" indent="-285750" algn="l">
            <a:buFont typeface="Arial" panose="020B0604020202020204" pitchFamily="34" charset="0"/>
            <a:buChar char="•"/>
          </a:pPr>
          <a:r>
            <a:rPr lang="fr-FR" sz="1800" b="1"/>
            <a:t>AOG</a:t>
          </a:r>
        </a:p>
        <a:p>
          <a:pPr marL="742950" lvl="1" indent="-285750" algn="l">
            <a:buFont typeface="Arial" panose="020B0604020202020204" pitchFamily="34" charset="0"/>
            <a:buChar char="•"/>
          </a:pPr>
          <a:r>
            <a:rPr lang="fr-FR" sz="1800" b="1"/>
            <a:t>Urgence</a:t>
          </a:r>
        </a:p>
        <a:p>
          <a:pPr marL="742950" lvl="1" indent="-285750" algn="l">
            <a:buFont typeface="Arial" panose="020B0604020202020204" pitchFamily="34" charset="0"/>
            <a:buChar char="•"/>
          </a:pPr>
          <a:endParaRPr lang="fr-FR" sz="1800" b="1"/>
        </a:p>
        <a:p>
          <a:pPr marL="342900" indent="-342900" algn="l">
            <a:buFont typeface="+mj-lt"/>
            <a:buAutoNum type="arabicPeriod"/>
          </a:pPr>
          <a:r>
            <a:rPr lang="fr-FR" sz="1800" b="1"/>
            <a:t>Ecarts par rapport au prévisionnel du client</a:t>
          </a:r>
        </a:p>
        <a:p>
          <a:pPr marL="742950" lvl="1" indent="-285750" algn="l">
            <a:buFont typeface="Arial" panose="020B0604020202020204" pitchFamily="34" charset="0"/>
            <a:buChar char="•"/>
          </a:pPr>
          <a:r>
            <a:rPr lang="fr-FR" sz="1800" b="1"/>
            <a:t>Avance de délai</a:t>
          </a:r>
        </a:p>
        <a:p>
          <a:pPr marL="742950" lvl="1" indent="-285750" algn="l">
            <a:buFont typeface="Arial" panose="020B0604020202020204" pitchFamily="34" charset="0"/>
            <a:buChar char="•"/>
          </a:pPr>
          <a:r>
            <a:rPr lang="fr-FR" sz="1800" b="1"/>
            <a:t>Augmentation de la quantité </a:t>
          </a:r>
        </a:p>
        <a:p>
          <a:pPr marL="742950" lvl="1" indent="-285750" algn="l">
            <a:buFont typeface="Arial" panose="020B0604020202020204" pitchFamily="34" charset="0"/>
            <a:buChar char="•"/>
          </a:pPr>
          <a:endParaRPr lang="fr-FR" sz="1800" b="1"/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3</xdr:col>
      <xdr:colOff>723900</xdr:colOff>
      <xdr:row>2</xdr:row>
      <xdr:rowOff>114300</xdr:rowOff>
    </xdr:from>
    <xdr:to>
      <xdr:col>14</xdr:col>
      <xdr:colOff>438553</xdr:colOff>
      <xdr:row>17</xdr:row>
      <xdr:rowOff>168860</xdr:rowOff>
    </xdr:to>
    <xdr:pic>
      <xdr:nvPicPr>
        <xdr:cNvPr id="2" name="Image 1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201701" y="827667"/>
          <a:ext cx="8795153" cy="5007560"/>
        </a:xfrm>
        <a:prstGeom prst="rect">
          <a:avLst/>
        </a:prstGeom>
        <a:noFill/>
        <a:extLst>
          <a:ext uri="{909E8E84-426E-40dd-AFC4-6F175D3DCCD1}">
            <a14:hiddenFill xmlns:lc="http://schemas.openxmlformats.org/drawingml/2006/lockedCanvas" xmlns=""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165100</xdr:colOff>
      <xdr:row>1</xdr:row>
      <xdr:rowOff>0</xdr:rowOff>
    </xdr:from>
    <xdr:to>
      <xdr:col>8</xdr:col>
      <xdr:colOff>508930</xdr:colOff>
      <xdr:row>2</xdr:row>
      <xdr:rowOff>240570</xdr:rowOff>
    </xdr:to>
    <xdr:cxnSp macro="">
      <xdr:nvCxnSpPr>
        <xdr:cNvPr id="3" name="Connecteur droit avec flèche 2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CxnSpPr/>
      </xdr:nvCxnSpPr>
      <xdr:spPr>
        <a:xfrm flipH="1">
          <a:off x="5943600" y="482600"/>
          <a:ext cx="1169330" cy="403130"/>
        </a:xfrm>
        <a:prstGeom prst="straightConnector1">
          <a:avLst/>
        </a:prstGeom>
        <a:ln>
          <a:solidFill>
            <a:schemeClr val="tx1"/>
          </a:solidFill>
          <a:tailEnd type="arrow"/>
        </a:ln>
        <a:effectLst>
          <a:outerShdw blurRad="40000" dist="20000" dir="5400000" rotWithShape="0">
            <a:schemeClr val="bg1">
              <a:alpha val="38000"/>
            </a:schemeClr>
          </a:outerShdw>
        </a:effectLst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520700</xdr:colOff>
      <xdr:row>1</xdr:row>
      <xdr:rowOff>0</xdr:rowOff>
    </xdr:from>
    <xdr:to>
      <xdr:col>13</xdr:col>
      <xdr:colOff>356529</xdr:colOff>
      <xdr:row>2</xdr:row>
      <xdr:rowOff>224116</xdr:rowOff>
    </xdr:to>
    <xdr:cxnSp macro="">
      <xdr:nvCxnSpPr>
        <xdr:cNvPr id="4" name="Connecteur droit avec flèche 3">
          <a:extLst>
            <a:ext uri="{FF2B5EF4-FFF2-40B4-BE49-F238E27FC236}">
              <a16:creationId xmlns:a16="http://schemas.microsoft.com/office/drawing/2014/main" id="{00000000-0008-0000-0000-00000B000000}"/>
            </a:ext>
          </a:extLst>
        </xdr:cNvPr>
        <xdr:cNvCxnSpPr/>
      </xdr:nvCxnSpPr>
      <xdr:spPr>
        <a:xfrm>
          <a:off x="9601200" y="495300"/>
          <a:ext cx="1486829" cy="386676"/>
        </a:xfrm>
        <a:prstGeom prst="straightConnector1">
          <a:avLst/>
        </a:prstGeom>
        <a:ln>
          <a:solidFill>
            <a:schemeClr val="tx1"/>
          </a:solidFill>
          <a:tailEnd type="arrow"/>
        </a:ln>
        <a:effectLst>
          <a:outerShdw blurRad="40000" dist="20000" dir="5400000" rotWithShape="0">
            <a:schemeClr val="bg1">
              <a:alpha val="38000"/>
            </a:schemeClr>
          </a:outerShdw>
        </a:effectLst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10</xdr:col>
      <xdr:colOff>12700</xdr:colOff>
      <xdr:row>1</xdr:row>
      <xdr:rowOff>0</xdr:rowOff>
    </xdr:from>
    <xdr:to>
      <xdr:col>10</xdr:col>
      <xdr:colOff>37170</xdr:colOff>
      <xdr:row>2</xdr:row>
      <xdr:rowOff>258171</xdr:rowOff>
    </xdr:to>
    <xdr:cxnSp macro="">
      <xdr:nvCxnSpPr>
        <xdr:cNvPr id="5" name="Connecteur droit avec flèche 4">
          <a:extLst>
            <a:ext uri="{FF2B5EF4-FFF2-40B4-BE49-F238E27FC236}">
              <a16:creationId xmlns:a16="http://schemas.microsoft.com/office/drawing/2014/main" id="{2C4332D8-3CA9-40E2-B156-5A2006C326FC}"/>
            </a:ext>
          </a:extLst>
        </xdr:cNvPr>
        <xdr:cNvCxnSpPr/>
      </xdr:nvCxnSpPr>
      <xdr:spPr>
        <a:xfrm>
          <a:off x="8267700" y="482600"/>
          <a:ext cx="24470" cy="420731"/>
        </a:xfrm>
        <a:prstGeom prst="straightConnector1">
          <a:avLst/>
        </a:prstGeom>
        <a:ln>
          <a:solidFill>
            <a:schemeClr val="tx1"/>
          </a:solidFill>
          <a:tailEnd type="arrow"/>
        </a:ln>
        <a:effectLst>
          <a:outerShdw blurRad="40000" dist="20000" dir="5400000" rotWithShape="0">
            <a:schemeClr val="bg1">
              <a:alpha val="38000"/>
            </a:schemeClr>
          </a:outerShdw>
        </a:effectLst>
      </xdr:spPr>
      <xdr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xdr:style>
    </xdr:cxn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597235</xdr:colOff>
      <xdr:row>11</xdr:row>
      <xdr:rowOff>64312</xdr:rowOff>
    </xdr:from>
    <xdr:to>
      <xdr:col>21</xdr:col>
      <xdr:colOff>871221</xdr:colOff>
      <xdr:row>23</xdr:row>
      <xdr:rowOff>38908</xdr:rowOff>
    </xdr:to>
    <xdr:pic>
      <xdr:nvPicPr>
        <xdr:cNvPr id="109" name="Image 108">
          <a:extLst>
            <a:ext uri="{FF2B5EF4-FFF2-40B4-BE49-F238E27FC236}">
              <a16:creationId xmlns:a16="http://schemas.microsoft.com/office/drawing/2014/main" id="{E2797552-D1AB-DB46-B244-B6CF82B1747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6370635" y="2045512"/>
          <a:ext cx="2623486" cy="1955796"/>
        </a:xfrm>
        <a:prstGeom prst="rect">
          <a:avLst/>
        </a:prstGeom>
      </xdr:spPr>
    </xdr:pic>
    <xdr:clientData/>
  </xdr:twoCellAnchor>
  <xdr:twoCellAnchor editAs="absolute">
    <xdr:from>
      <xdr:col>0</xdr:col>
      <xdr:colOff>38100</xdr:colOff>
      <xdr:row>17</xdr:row>
      <xdr:rowOff>111126</xdr:rowOff>
    </xdr:from>
    <xdr:to>
      <xdr:col>0</xdr:col>
      <xdr:colOff>548640</xdr:colOff>
      <xdr:row>19</xdr:row>
      <xdr:rowOff>134833</xdr:rowOff>
    </xdr:to>
    <xdr:sp macro="" textlink="">
      <xdr:nvSpPr>
        <xdr:cNvPr id="110" name="Rectangle 109">
          <a:extLst>
            <a:ext uri="{FF2B5EF4-FFF2-40B4-BE49-F238E27FC236}">
              <a16:creationId xmlns:a16="http://schemas.microsoft.com/office/drawing/2014/main" id="{2557F756-E888-1B44-A388-B29EEAB850B6}"/>
            </a:ext>
          </a:extLst>
        </xdr:cNvPr>
        <xdr:cNvSpPr/>
      </xdr:nvSpPr>
      <xdr:spPr>
        <a:xfrm>
          <a:off x="38100" y="3178176"/>
          <a:ext cx="510540" cy="366607"/>
        </a:xfrm>
        <a:prstGeom prst="rect">
          <a:avLst/>
        </a:prstGeom>
        <a:solidFill>
          <a:srgbClr val="FFFFCC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fr-FR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Pièce</a:t>
          </a:r>
        </a:p>
      </xdr:txBody>
    </xdr:sp>
    <xdr:clientData/>
  </xdr:twoCellAnchor>
  <xdr:twoCellAnchor editAs="absolute">
    <xdr:from>
      <xdr:col>1</xdr:col>
      <xdr:colOff>90590</xdr:colOff>
      <xdr:row>17</xdr:row>
      <xdr:rowOff>52071</xdr:rowOff>
    </xdr:from>
    <xdr:to>
      <xdr:col>2</xdr:col>
      <xdr:colOff>460584</xdr:colOff>
      <xdr:row>20</xdr:row>
      <xdr:rowOff>22438</xdr:rowOff>
    </xdr:to>
    <xdr:sp macro="" textlink="">
      <xdr:nvSpPr>
        <xdr:cNvPr id="111" name="Rectangle : coins arrondis 110">
          <a:extLst>
            <a:ext uri="{FF2B5EF4-FFF2-40B4-BE49-F238E27FC236}">
              <a16:creationId xmlns:a16="http://schemas.microsoft.com/office/drawing/2014/main" id="{2CCB29D4-A4DF-9247-86A8-990080536B5E}"/>
            </a:ext>
          </a:extLst>
        </xdr:cNvPr>
        <xdr:cNvSpPr/>
      </xdr:nvSpPr>
      <xdr:spPr>
        <a:xfrm>
          <a:off x="966890" y="3023871"/>
          <a:ext cx="1246294" cy="465667"/>
        </a:xfrm>
        <a:prstGeom prst="roundRect">
          <a:avLst/>
        </a:prstGeom>
        <a:solidFill>
          <a:srgbClr val="FFFF00"/>
        </a:solidFill>
        <a:ln w="12700">
          <a:solidFill>
            <a:srgbClr val="FFFF00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l"/>
          <a:r>
            <a:rPr lang="fr-FR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SEGMENTATION</a:t>
          </a:r>
        </a:p>
      </xdr:txBody>
    </xdr:sp>
    <xdr:clientData/>
  </xdr:twoCellAnchor>
  <xdr:twoCellAnchor>
    <xdr:from>
      <xdr:col>0</xdr:col>
      <xdr:colOff>548640</xdr:colOff>
      <xdr:row>18</xdr:row>
      <xdr:rowOff>122980</xdr:rowOff>
    </xdr:from>
    <xdr:to>
      <xdr:col>1</xdr:col>
      <xdr:colOff>90590</xdr:colOff>
      <xdr:row>18</xdr:row>
      <xdr:rowOff>135680</xdr:rowOff>
    </xdr:to>
    <xdr:cxnSp macro="">
      <xdr:nvCxnSpPr>
        <xdr:cNvPr id="112" name="Connecteur : en angle 5">
          <a:extLst>
            <a:ext uri="{FF2B5EF4-FFF2-40B4-BE49-F238E27FC236}">
              <a16:creationId xmlns:a16="http://schemas.microsoft.com/office/drawing/2014/main" id="{0A96F4FF-1CD7-2644-9A19-D97A02B1B324}"/>
            </a:ext>
          </a:extLst>
        </xdr:cNvPr>
        <xdr:cNvCxnSpPr>
          <a:stCxn id="110" idx="3"/>
          <a:endCxn id="111" idx="1"/>
        </xdr:cNvCxnSpPr>
      </xdr:nvCxnSpPr>
      <xdr:spPr>
        <a:xfrm>
          <a:off x="548640" y="3361480"/>
          <a:ext cx="323000" cy="12700"/>
        </a:xfrm>
        <a:prstGeom prst="bentConnector3">
          <a:avLst/>
        </a:prstGeom>
        <a:ln w="1270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3</xdr:col>
      <xdr:colOff>215045</xdr:colOff>
      <xdr:row>2</xdr:row>
      <xdr:rowOff>133537</xdr:rowOff>
    </xdr:from>
    <xdr:to>
      <xdr:col>5</xdr:col>
      <xdr:colOff>592712</xdr:colOff>
      <xdr:row>5</xdr:row>
      <xdr:rowOff>125287</xdr:rowOff>
    </xdr:to>
    <xdr:sp macro="" textlink="">
      <xdr:nvSpPr>
        <xdr:cNvPr id="113" name="Rectangle 112">
          <a:extLst>
            <a:ext uri="{FF2B5EF4-FFF2-40B4-BE49-F238E27FC236}">
              <a16:creationId xmlns:a16="http://schemas.microsoft.com/office/drawing/2014/main" id="{4A036221-6B5F-5E45-9729-B45EA2A242EE}"/>
            </a:ext>
          </a:extLst>
        </xdr:cNvPr>
        <xdr:cNvSpPr/>
      </xdr:nvSpPr>
      <xdr:spPr>
        <a:xfrm>
          <a:off x="2843945" y="628837"/>
          <a:ext cx="2130267" cy="487050"/>
        </a:xfrm>
        <a:prstGeom prst="rect">
          <a:avLst/>
        </a:prstGeom>
        <a:solidFill>
          <a:srgbClr val="FFFFCC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fr-FR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Famille n°1</a:t>
          </a:r>
        </a:p>
        <a:p>
          <a:pPr algn="ctr"/>
          <a:r>
            <a:rPr lang="fr-FR" sz="900" b="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Critère :</a:t>
          </a:r>
        </a:p>
        <a:p>
          <a:pPr algn="l"/>
          <a:r>
            <a:rPr lang="fr-FR" sz="900" b="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ex :  plus gde dimension &lt;</a:t>
          </a:r>
          <a:r>
            <a:rPr lang="fr-FR" sz="900" b="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10cm</a:t>
          </a:r>
          <a:endParaRPr lang="fr-FR" sz="900" b="0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3</xdr:col>
      <xdr:colOff>215045</xdr:colOff>
      <xdr:row>9</xdr:row>
      <xdr:rowOff>132504</xdr:rowOff>
    </xdr:from>
    <xdr:to>
      <xdr:col>5</xdr:col>
      <xdr:colOff>592712</xdr:colOff>
      <xdr:row>12</xdr:row>
      <xdr:rowOff>105204</xdr:rowOff>
    </xdr:to>
    <xdr:sp macro="" textlink="">
      <xdr:nvSpPr>
        <xdr:cNvPr id="114" name="Rectangle 113">
          <a:extLst>
            <a:ext uri="{FF2B5EF4-FFF2-40B4-BE49-F238E27FC236}">
              <a16:creationId xmlns:a16="http://schemas.microsoft.com/office/drawing/2014/main" id="{8BF9F79B-96A2-7E41-B019-965BEB3E73E1}"/>
            </a:ext>
          </a:extLst>
        </xdr:cNvPr>
        <xdr:cNvSpPr/>
      </xdr:nvSpPr>
      <xdr:spPr>
        <a:xfrm>
          <a:off x="2843945" y="1783504"/>
          <a:ext cx="2130267" cy="468000"/>
        </a:xfrm>
        <a:prstGeom prst="rect">
          <a:avLst/>
        </a:prstGeom>
        <a:solidFill>
          <a:srgbClr val="FFFFCC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fr-FR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Famille n°2</a:t>
          </a:r>
        </a:p>
        <a:p>
          <a:pPr algn="ctr"/>
          <a:r>
            <a:rPr lang="fr-FR" sz="900" b="0" i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Critère :</a:t>
          </a:r>
          <a:endParaRPr lang="fr-FR" sz="900" i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  <a:p>
          <a:pPr algn="ctr"/>
          <a:r>
            <a:rPr lang="fr-FR" sz="900" b="0" i="1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ex : 10cm &lt; plus gde dimension &lt;</a:t>
          </a:r>
          <a:r>
            <a:rPr lang="fr-FR" sz="900" b="0" i="1" baseline="0">
              <a:solidFill>
                <a:sysClr val="windowText" lastClr="000000"/>
              </a:solidFill>
              <a:effectLst/>
              <a:latin typeface="Arial" panose="020B0604020202020204" pitchFamily="34" charset="0"/>
              <a:ea typeface="+mn-ea"/>
              <a:cs typeface="Arial" panose="020B0604020202020204" pitchFamily="34" charset="0"/>
            </a:rPr>
            <a:t> 1m</a:t>
          </a:r>
          <a:endParaRPr lang="fr-FR" sz="900" i="1">
            <a:solidFill>
              <a:sysClr val="windowText" lastClr="000000"/>
            </a:solidFill>
            <a:effectLst/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3</xdr:col>
      <xdr:colOff>215045</xdr:colOff>
      <xdr:row>26</xdr:row>
      <xdr:rowOff>128271</xdr:rowOff>
    </xdr:from>
    <xdr:to>
      <xdr:col>5</xdr:col>
      <xdr:colOff>592712</xdr:colOff>
      <xdr:row>29</xdr:row>
      <xdr:rowOff>98855</xdr:rowOff>
    </xdr:to>
    <xdr:sp macro="" textlink="">
      <xdr:nvSpPr>
        <xdr:cNvPr id="115" name="Rectangle 114">
          <a:extLst>
            <a:ext uri="{FF2B5EF4-FFF2-40B4-BE49-F238E27FC236}">
              <a16:creationId xmlns:a16="http://schemas.microsoft.com/office/drawing/2014/main" id="{8B055754-E791-9C41-B0A2-30B6C61A4556}"/>
            </a:ext>
          </a:extLst>
        </xdr:cNvPr>
        <xdr:cNvSpPr/>
      </xdr:nvSpPr>
      <xdr:spPr>
        <a:xfrm>
          <a:off x="2843945" y="4585971"/>
          <a:ext cx="2130267" cy="465884"/>
        </a:xfrm>
        <a:prstGeom prst="rect">
          <a:avLst/>
        </a:prstGeom>
        <a:solidFill>
          <a:srgbClr val="FFFFCC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fr-FR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Famille n°N</a:t>
          </a:r>
        </a:p>
        <a:p>
          <a:pPr algn="ctr"/>
          <a:r>
            <a:rPr lang="fr-FR" sz="900" b="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Critère</a:t>
          </a:r>
        </a:p>
        <a:p>
          <a:pPr algn="ctr"/>
          <a:r>
            <a:rPr lang="fr-FR" sz="900" b="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ex : surface = xxxx</a:t>
          </a:r>
        </a:p>
      </xdr:txBody>
    </xdr:sp>
    <xdr:clientData/>
  </xdr:twoCellAnchor>
  <xdr:twoCellAnchor editAs="absolute">
    <xdr:from>
      <xdr:col>3</xdr:col>
      <xdr:colOff>215045</xdr:colOff>
      <xdr:row>17</xdr:row>
      <xdr:rowOff>82551</xdr:rowOff>
    </xdr:from>
    <xdr:to>
      <xdr:col>5</xdr:col>
      <xdr:colOff>592712</xdr:colOff>
      <xdr:row>20</xdr:row>
      <xdr:rowOff>36202</xdr:rowOff>
    </xdr:to>
    <xdr:sp macro="" textlink="">
      <xdr:nvSpPr>
        <xdr:cNvPr id="116" name="Rectangle 115">
          <a:extLst>
            <a:ext uri="{FF2B5EF4-FFF2-40B4-BE49-F238E27FC236}">
              <a16:creationId xmlns:a16="http://schemas.microsoft.com/office/drawing/2014/main" id="{47C64358-55B2-524C-9398-142A5B0D8786}"/>
            </a:ext>
          </a:extLst>
        </xdr:cNvPr>
        <xdr:cNvSpPr/>
      </xdr:nvSpPr>
      <xdr:spPr>
        <a:xfrm>
          <a:off x="2843945" y="3054351"/>
          <a:ext cx="2130267" cy="448951"/>
        </a:xfrm>
        <a:prstGeom prst="rect">
          <a:avLst/>
        </a:prstGeom>
        <a:solidFill>
          <a:srgbClr val="FFFFCC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fr-FR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Famille n°</a:t>
          </a:r>
          <a:r>
            <a:rPr lang="fr-FR" sz="1000" b="1">
              <a:solidFill>
                <a:srgbClr val="FF0000"/>
              </a:solidFill>
              <a:latin typeface="Arial" panose="020B0604020202020204" pitchFamily="34" charset="0"/>
              <a:cs typeface="Arial" panose="020B0604020202020204" pitchFamily="34" charset="0"/>
            </a:rPr>
            <a:t>X</a:t>
          </a:r>
        </a:p>
        <a:p>
          <a:pPr algn="ctr"/>
          <a:r>
            <a:rPr lang="fr-FR" sz="900" b="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Critère</a:t>
          </a:r>
        </a:p>
        <a:p>
          <a:pPr algn="ctr"/>
          <a:r>
            <a:rPr lang="fr-FR" sz="900" b="0" i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ex:</a:t>
          </a:r>
          <a:r>
            <a:rPr lang="fr-FR" sz="900" b="0" i="1" baseline="0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 à préciser</a:t>
          </a:r>
          <a:endParaRPr lang="fr-FR" sz="900" b="0" i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>
    <xdr:from>
      <xdr:col>2</xdr:col>
      <xdr:colOff>460584</xdr:colOff>
      <xdr:row>19</xdr:row>
      <xdr:rowOff>60538</xdr:rowOff>
    </xdr:from>
    <xdr:to>
      <xdr:col>3</xdr:col>
      <xdr:colOff>215045</xdr:colOff>
      <xdr:row>19</xdr:row>
      <xdr:rowOff>82660</xdr:rowOff>
    </xdr:to>
    <xdr:cxnSp macro="">
      <xdr:nvCxnSpPr>
        <xdr:cNvPr id="117" name="Connecteur : en angle 14">
          <a:extLst>
            <a:ext uri="{FF2B5EF4-FFF2-40B4-BE49-F238E27FC236}">
              <a16:creationId xmlns:a16="http://schemas.microsoft.com/office/drawing/2014/main" id="{257C7EE0-FC70-E744-9A90-6C25BDDEA132}"/>
            </a:ext>
          </a:extLst>
        </xdr:cNvPr>
        <xdr:cNvCxnSpPr>
          <a:stCxn id="111" idx="3"/>
          <a:endCxn id="116" idx="1"/>
        </xdr:cNvCxnSpPr>
      </xdr:nvCxnSpPr>
      <xdr:spPr>
        <a:xfrm>
          <a:off x="2213184" y="3362538"/>
          <a:ext cx="630761" cy="22122"/>
        </a:xfrm>
        <a:prstGeom prst="bentConnector3">
          <a:avLst/>
        </a:prstGeom>
        <a:ln w="1270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592712</xdr:colOff>
      <xdr:row>20</xdr:row>
      <xdr:rowOff>3285</xdr:rowOff>
    </xdr:from>
    <xdr:to>
      <xdr:col>6</xdr:col>
      <xdr:colOff>156746</xdr:colOff>
      <xdr:row>20</xdr:row>
      <xdr:rowOff>3825</xdr:rowOff>
    </xdr:to>
    <xdr:cxnSp macro="">
      <xdr:nvCxnSpPr>
        <xdr:cNvPr id="118" name="Connecteur : en angle 22">
          <a:extLst>
            <a:ext uri="{FF2B5EF4-FFF2-40B4-BE49-F238E27FC236}">
              <a16:creationId xmlns:a16="http://schemas.microsoft.com/office/drawing/2014/main" id="{25AB8D19-8B92-EE43-8CBB-6CB7A369E659}"/>
            </a:ext>
          </a:extLst>
        </xdr:cNvPr>
        <xdr:cNvCxnSpPr>
          <a:cxnSpLocks/>
          <a:stCxn id="116" idx="3"/>
          <a:endCxn id="140" idx="1"/>
        </xdr:cNvCxnSpPr>
      </xdr:nvCxnSpPr>
      <xdr:spPr>
        <a:xfrm>
          <a:off x="4974212" y="3470385"/>
          <a:ext cx="440334" cy="540"/>
        </a:xfrm>
        <a:prstGeom prst="bentConnector3">
          <a:avLst/>
        </a:prstGeom>
        <a:ln w="1270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592712</xdr:colOff>
      <xdr:row>5</xdr:row>
      <xdr:rowOff>72262</xdr:rowOff>
    </xdr:from>
    <xdr:to>
      <xdr:col>6</xdr:col>
      <xdr:colOff>156746</xdr:colOff>
      <xdr:row>5</xdr:row>
      <xdr:rowOff>72263</xdr:rowOff>
    </xdr:to>
    <xdr:cxnSp macro="">
      <xdr:nvCxnSpPr>
        <xdr:cNvPr id="119" name="Connecteur : en angle 28">
          <a:extLst>
            <a:ext uri="{FF2B5EF4-FFF2-40B4-BE49-F238E27FC236}">
              <a16:creationId xmlns:a16="http://schemas.microsoft.com/office/drawing/2014/main" id="{E4D80235-98A1-5346-9C17-A292454D638D}"/>
            </a:ext>
          </a:extLst>
        </xdr:cNvPr>
        <xdr:cNvCxnSpPr>
          <a:cxnSpLocks/>
          <a:stCxn id="113" idx="3"/>
          <a:endCxn id="139" idx="1"/>
        </xdr:cNvCxnSpPr>
      </xdr:nvCxnSpPr>
      <xdr:spPr>
        <a:xfrm>
          <a:off x="4974212" y="1062862"/>
          <a:ext cx="440334" cy="1"/>
        </a:xfrm>
        <a:prstGeom prst="bentConnector3">
          <a:avLst/>
        </a:prstGeom>
        <a:ln w="12700">
          <a:solidFill>
            <a:schemeClr val="tx1"/>
          </a:solidFill>
          <a:prstDash val="dash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592712</xdr:colOff>
      <xdr:row>12</xdr:row>
      <xdr:rowOff>48163</xdr:rowOff>
    </xdr:from>
    <xdr:to>
      <xdr:col>6</xdr:col>
      <xdr:colOff>156746</xdr:colOff>
      <xdr:row>12</xdr:row>
      <xdr:rowOff>52179</xdr:rowOff>
    </xdr:to>
    <xdr:cxnSp macro="">
      <xdr:nvCxnSpPr>
        <xdr:cNvPr id="120" name="Connecteur : en angle 31">
          <a:extLst>
            <a:ext uri="{FF2B5EF4-FFF2-40B4-BE49-F238E27FC236}">
              <a16:creationId xmlns:a16="http://schemas.microsoft.com/office/drawing/2014/main" id="{4381D652-FB64-C043-88F8-011CEABDD497}"/>
            </a:ext>
          </a:extLst>
        </xdr:cNvPr>
        <xdr:cNvCxnSpPr>
          <a:cxnSpLocks/>
          <a:stCxn id="114" idx="3"/>
          <a:endCxn id="138" idx="1"/>
        </xdr:cNvCxnSpPr>
      </xdr:nvCxnSpPr>
      <xdr:spPr>
        <a:xfrm flipV="1">
          <a:off x="4974212" y="2194463"/>
          <a:ext cx="440334" cy="4016"/>
        </a:xfrm>
        <a:prstGeom prst="bentConnector3">
          <a:avLst/>
        </a:prstGeom>
        <a:ln w="12700">
          <a:solidFill>
            <a:schemeClr val="tx1"/>
          </a:solidFill>
          <a:prstDash val="dash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5</xdr:col>
      <xdr:colOff>592712</xdr:colOff>
      <xdr:row>29</xdr:row>
      <xdr:rowOff>49005</xdr:rowOff>
    </xdr:from>
    <xdr:to>
      <xdr:col>6</xdr:col>
      <xdr:colOff>156746</xdr:colOff>
      <xdr:row>29</xdr:row>
      <xdr:rowOff>53355</xdr:rowOff>
    </xdr:to>
    <xdr:cxnSp macro="">
      <xdr:nvCxnSpPr>
        <xdr:cNvPr id="121" name="Connecteur : en angle 34">
          <a:extLst>
            <a:ext uri="{FF2B5EF4-FFF2-40B4-BE49-F238E27FC236}">
              <a16:creationId xmlns:a16="http://schemas.microsoft.com/office/drawing/2014/main" id="{1B048D5D-0900-3A45-AE20-A61FB5CC5718}"/>
            </a:ext>
          </a:extLst>
        </xdr:cNvPr>
        <xdr:cNvCxnSpPr>
          <a:cxnSpLocks/>
          <a:stCxn id="115" idx="3"/>
          <a:endCxn id="137" idx="1"/>
        </xdr:cNvCxnSpPr>
      </xdr:nvCxnSpPr>
      <xdr:spPr>
        <a:xfrm>
          <a:off x="4974212" y="5002005"/>
          <a:ext cx="440334" cy="4350"/>
        </a:xfrm>
        <a:prstGeom prst="bentConnector3">
          <a:avLst/>
        </a:prstGeom>
        <a:ln w="12700">
          <a:solidFill>
            <a:schemeClr val="tx1"/>
          </a:solidFill>
          <a:prstDash val="dash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460584</xdr:colOff>
      <xdr:row>4</xdr:row>
      <xdr:rowOff>144229</xdr:rowOff>
    </xdr:from>
    <xdr:to>
      <xdr:col>3</xdr:col>
      <xdr:colOff>215045</xdr:colOff>
      <xdr:row>19</xdr:row>
      <xdr:rowOff>60538</xdr:rowOff>
    </xdr:to>
    <xdr:cxnSp macro="">
      <xdr:nvCxnSpPr>
        <xdr:cNvPr id="122" name="Connecteur : en angle 38">
          <a:extLst>
            <a:ext uri="{FF2B5EF4-FFF2-40B4-BE49-F238E27FC236}">
              <a16:creationId xmlns:a16="http://schemas.microsoft.com/office/drawing/2014/main" id="{97A202C3-A5DA-B448-AE92-A2CFFA901E5B}"/>
            </a:ext>
          </a:extLst>
        </xdr:cNvPr>
        <xdr:cNvCxnSpPr>
          <a:stCxn id="111" idx="3"/>
          <a:endCxn id="113" idx="1"/>
        </xdr:cNvCxnSpPr>
      </xdr:nvCxnSpPr>
      <xdr:spPr>
        <a:xfrm flipV="1">
          <a:off x="2213184" y="969729"/>
          <a:ext cx="630761" cy="2392809"/>
        </a:xfrm>
        <a:prstGeom prst="bentConnector3">
          <a:avLst/>
        </a:prstGeom>
        <a:ln w="12700">
          <a:solidFill>
            <a:schemeClr val="tx1"/>
          </a:solidFill>
          <a:prstDash val="dash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460584</xdr:colOff>
      <xdr:row>11</xdr:row>
      <xdr:rowOff>133671</xdr:rowOff>
    </xdr:from>
    <xdr:to>
      <xdr:col>3</xdr:col>
      <xdr:colOff>215045</xdr:colOff>
      <xdr:row>19</xdr:row>
      <xdr:rowOff>60538</xdr:rowOff>
    </xdr:to>
    <xdr:cxnSp macro="">
      <xdr:nvCxnSpPr>
        <xdr:cNvPr id="123" name="Connecteur : en angle 41">
          <a:extLst>
            <a:ext uri="{FF2B5EF4-FFF2-40B4-BE49-F238E27FC236}">
              <a16:creationId xmlns:a16="http://schemas.microsoft.com/office/drawing/2014/main" id="{DC26F886-1C43-C842-8DB7-837B7B0F31E4}"/>
            </a:ext>
          </a:extLst>
        </xdr:cNvPr>
        <xdr:cNvCxnSpPr>
          <a:stCxn id="111" idx="3"/>
          <a:endCxn id="114" idx="1"/>
        </xdr:cNvCxnSpPr>
      </xdr:nvCxnSpPr>
      <xdr:spPr>
        <a:xfrm flipV="1">
          <a:off x="2213184" y="2114871"/>
          <a:ext cx="630761" cy="1247667"/>
        </a:xfrm>
        <a:prstGeom prst="bentConnector3">
          <a:avLst/>
        </a:prstGeom>
        <a:ln w="12700">
          <a:solidFill>
            <a:schemeClr val="tx1"/>
          </a:solidFill>
          <a:prstDash val="dash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2</xdr:col>
      <xdr:colOff>460584</xdr:colOff>
      <xdr:row>19</xdr:row>
      <xdr:rowOff>60538</xdr:rowOff>
    </xdr:from>
    <xdr:to>
      <xdr:col>3</xdr:col>
      <xdr:colOff>215045</xdr:colOff>
      <xdr:row>28</xdr:row>
      <xdr:rowOff>128380</xdr:rowOff>
    </xdr:to>
    <xdr:cxnSp macro="">
      <xdr:nvCxnSpPr>
        <xdr:cNvPr id="124" name="Connecteur : en angle 44">
          <a:extLst>
            <a:ext uri="{FF2B5EF4-FFF2-40B4-BE49-F238E27FC236}">
              <a16:creationId xmlns:a16="http://schemas.microsoft.com/office/drawing/2014/main" id="{B1F52B79-3AAA-994A-8AE7-053DCD4110CD}"/>
            </a:ext>
          </a:extLst>
        </xdr:cNvPr>
        <xdr:cNvCxnSpPr>
          <a:stCxn id="111" idx="3"/>
          <a:endCxn id="115" idx="1"/>
        </xdr:cNvCxnSpPr>
      </xdr:nvCxnSpPr>
      <xdr:spPr>
        <a:xfrm>
          <a:off x="2213184" y="3362538"/>
          <a:ext cx="630761" cy="1553742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prstDash val="dash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619768</xdr:colOff>
      <xdr:row>16</xdr:row>
      <xdr:rowOff>24554</xdr:rowOff>
    </xdr:from>
    <xdr:to>
      <xdr:col>8</xdr:col>
      <xdr:colOff>260192</xdr:colOff>
      <xdr:row>20</xdr:row>
      <xdr:rowOff>3825</xdr:rowOff>
    </xdr:to>
    <xdr:cxnSp macro="">
      <xdr:nvCxnSpPr>
        <xdr:cNvPr id="125" name="Connecteur : en angle 70">
          <a:extLst>
            <a:ext uri="{FF2B5EF4-FFF2-40B4-BE49-F238E27FC236}">
              <a16:creationId xmlns:a16="http://schemas.microsoft.com/office/drawing/2014/main" id="{15EF880D-26CB-8349-8F08-AB555B4ABB31}"/>
            </a:ext>
          </a:extLst>
        </xdr:cNvPr>
        <xdr:cNvCxnSpPr>
          <a:cxnSpLocks/>
          <a:stCxn id="140" idx="3"/>
          <a:endCxn id="128" idx="2"/>
        </xdr:cNvCxnSpPr>
      </xdr:nvCxnSpPr>
      <xdr:spPr>
        <a:xfrm flipV="1">
          <a:off x="6753868" y="2831254"/>
          <a:ext cx="516724" cy="639671"/>
        </a:xfrm>
        <a:prstGeom prst="bentConnector3">
          <a:avLst/>
        </a:prstGeom>
        <a:ln w="1270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10</xdr:col>
      <xdr:colOff>32173</xdr:colOff>
      <xdr:row>9</xdr:row>
      <xdr:rowOff>66464</xdr:rowOff>
    </xdr:from>
    <xdr:to>
      <xdr:col>11</xdr:col>
      <xdr:colOff>291687</xdr:colOff>
      <xdr:row>11</xdr:row>
      <xdr:rowOff>115571</xdr:rowOff>
    </xdr:to>
    <xdr:sp macro="" textlink="">
      <xdr:nvSpPr>
        <xdr:cNvPr id="126" name="Organigramme : Données 73">
          <a:extLst>
            <a:ext uri="{FF2B5EF4-FFF2-40B4-BE49-F238E27FC236}">
              <a16:creationId xmlns:a16="http://schemas.microsoft.com/office/drawing/2014/main" id="{719FFDE8-2899-C140-96F6-A2ED746D190C}"/>
            </a:ext>
          </a:extLst>
        </xdr:cNvPr>
        <xdr:cNvSpPr/>
      </xdr:nvSpPr>
      <xdr:spPr>
        <a:xfrm>
          <a:off x="8795173" y="1717464"/>
          <a:ext cx="1135814" cy="379307"/>
        </a:xfrm>
        <a:prstGeom prst="flowChartInputOutput">
          <a:avLst/>
        </a:prstGeom>
        <a:solidFill>
          <a:srgbClr val="95B3D7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fr-FR" sz="100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Info </a:t>
          </a:r>
          <a:r>
            <a:rPr lang="fr-FR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CHARGE</a:t>
          </a:r>
          <a:endParaRPr lang="fr-FR" sz="1000" b="1">
            <a:solidFill>
              <a:sysClr val="windowText" lastClr="000000"/>
            </a:solidFill>
            <a:latin typeface="Arial" panose="020B0604020202020204" pitchFamily="34" charset="0"/>
            <a:cs typeface="Arial" panose="020B0604020202020204" pitchFamily="34" charset="0"/>
          </a:endParaRPr>
        </a:p>
      </xdr:txBody>
    </xdr:sp>
    <xdr:clientData/>
  </xdr:twoCellAnchor>
  <xdr:twoCellAnchor editAs="absolute">
    <xdr:from>
      <xdr:col>9</xdr:col>
      <xdr:colOff>670560</xdr:colOff>
      <xdr:row>13</xdr:row>
      <xdr:rowOff>136738</xdr:rowOff>
    </xdr:from>
    <xdr:to>
      <xdr:col>11</xdr:col>
      <xdr:colOff>168487</xdr:colOff>
      <xdr:row>17</xdr:row>
      <xdr:rowOff>27518</xdr:rowOff>
    </xdr:to>
    <xdr:sp macro="" textlink="">
      <xdr:nvSpPr>
        <xdr:cNvPr id="127" name="Rectangle : coins arrondis 126">
          <a:extLst>
            <a:ext uri="{FF2B5EF4-FFF2-40B4-BE49-F238E27FC236}">
              <a16:creationId xmlns:a16="http://schemas.microsoft.com/office/drawing/2014/main" id="{F78D7F02-D9BA-9B46-8365-C3523A5C3E25}"/>
            </a:ext>
          </a:extLst>
        </xdr:cNvPr>
        <xdr:cNvSpPr/>
      </xdr:nvSpPr>
      <xdr:spPr>
        <a:xfrm>
          <a:off x="8557260" y="2448138"/>
          <a:ext cx="1250527" cy="551180"/>
        </a:xfrm>
        <a:prstGeom prst="roundRect">
          <a:avLst/>
        </a:prstGeom>
        <a:gradFill flip="none" rotWithShape="1">
          <a:gsLst>
            <a:gs pos="0">
              <a:srgbClr val="C4D79B"/>
            </a:gs>
            <a:gs pos="49000">
              <a:srgbClr val="C4D79B"/>
            </a:gs>
            <a:gs pos="50000">
              <a:srgbClr val="95B3D7"/>
            </a:gs>
            <a:gs pos="100000">
              <a:srgbClr val="95B3D7"/>
            </a:gs>
          </a:gsLst>
          <a:lin ang="2700000" scaled="1"/>
          <a:tileRect/>
        </a:gra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fr-FR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Calcul</a:t>
          </a:r>
        </a:p>
        <a:p>
          <a:pPr algn="ctr"/>
          <a:r>
            <a:rPr lang="fr-FR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CHARGE  /</a:t>
          </a:r>
        </a:p>
        <a:p>
          <a:pPr algn="ctr"/>
          <a:r>
            <a:rPr lang="fr-FR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CAPACITE</a:t>
          </a:r>
        </a:p>
      </xdr:txBody>
    </xdr:sp>
    <xdr:clientData/>
  </xdr:twoCellAnchor>
  <xdr:twoCellAnchor editAs="absolute">
    <xdr:from>
      <xdr:col>8</xdr:col>
      <xdr:colOff>135467</xdr:colOff>
      <xdr:row>14</xdr:row>
      <xdr:rowOff>69851</xdr:rowOff>
    </xdr:from>
    <xdr:to>
      <xdr:col>9</xdr:col>
      <xdr:colOff>510650</xdr:colOff>
      <xdr:row>16</xdr:row>
      <xdr:rowOff>131658</xdr:rowOff>
    </xdr:to>
    <xdr:sp macro="" textlink="">
      <xdr:nvSpPr>
        <xdr:cNvPr id="128" name="Organigramme : Données 75">
          <a:extLst>
            <a:ext uri="{FF2B5EF4-FFF2-40B4-BE49-F238E27FC236}">
              <a16:creationId xmlns:a16="http://schemas.microsoft.com/office/drawing/2014/main" id="{4DB52211-CDBA-1E46-9EFC-0E16BB13FE16}"/>
            </a:ext>
          </a:extLst>
        </xdr:cNvPr>
        <xdr:cNvSpPr/>
      </xdr:nvSpPr>
      <xdr:spPr>
        <a:xfrm>
          <a:off x="7145867" y="2546351"/>
          <a:ext cx="1251483" cy="392007"/>
        </a:xfrm>
        <a:prstGeom prst="flowChartInputOutput">
          <a:avLst/>
        </a:prstGeom>
        <a:solidFill>
          <a:srgbClr val="C4D79B"/>
        </a:solidFill>
        <a:ln w="12700">
          <a:solidFill>
            <a:schemeClr val="tx1"/>
          </a:solidFill>
        </a:ln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fr-FR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CAPACITE</a:t>
          </a:r>
        </a:p>
        <a:p>
          <a:pPr algn="ctr"/>
          <a:r>
            <a:rPr lang="fr-FR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évaluée</a:t>
          </a:r>
        </a:p>
      </xdr:txBody>
    </xdr:sp>
    <xdr:clientData/>
  </xdr:twoCellAnchor>
  <xdr:twoCellAnchor>
    <xdr:from>
      <xdr:col>10</xdr:col>
      <xdr:colOff>419523</xdr:colOff>
      <xdr:row>12</xdr:row>
      <xdr:rowOff>56304</xdr:rowOff>
    </xdr:from>
    <xdr:to>
      <xdr:col>10</xdr:col>
      <xdr:colOff>428417</xdr:colOff>
      <xdr:row>14</xdr:row>
      <xdr:rowOff>77471</xdr:rowOff>
    </xdr:to>
    <xdr:cxnSp macro="">
      <xdr:nvCxnSpPr>
        <xdr:cNvPr id="129" name="Connecteur : en angle 77">
          <a:extLst>
            <a:ext uri="{FF2B5EF4-FFF2-40B4-BE49-F238E27FC236}">
              <a16:creationId xmlns:a16="http://schemas.microsoft.com/office/drawing/2014/main" id="{73D7BACC-A6AA-4E4E-8700-0F9DEE8ADED2}"/>
            </a:ext>
          </a:extLst>
        </xdr:cNvPr>
        <xdr:cNvCxnSpPr>
          <a:stCxn id="126" idx="3"/>
          <a:endCxn id="127" idx="0"/>
        </xdr:cNvCxnSpPr>
      </xdr:nvCxnSpPr>
      <xdr:spPr>
        <a:xfrm rot="5400000">
          <a:off x="9011286" y="2373841"/>
          <a:ext cx="351367" cy="8894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9</xdr:col>
      <xdr:colOff>385925</xdr:colOff>
      <xdr:row>16</xdr:row>
      <xdr:rowOff>14394</xdr:rowOff>
    </xdr:from>
    <xdr:to>
      <xdr:col>9</xdr:col>
      <xdr:colOff>670560</xdr:colOff>
      <xdr:row>16</xdr:row>
      <xdr:rowOff>24554</xdr:rowOff>
    </xdr:to>
    <xdr:cxnSp macro="">
      <xdr:nvCxnSpPr>
        <xdr:cNvPr id="130" name="Connecteur : en angle 80">
          <a:extLst>
            <a:ext uri="{FF2B5EF4-FFF2-40B4-BE49-F238E27FC236}">
              <a16:creationId xmlns:a16="http://schemas.microsoft.com/office/drawing/2014/main" id="{BED808BD-F958-AA45-B068-653F484C3E34}"/>
            </a:ext>
          </a:extLst>
        </xdr:cNvPr>
        <xdr:cNvCxnSpPr>
          <a:stCxn id="128" idx="5"/>
          <a:endCxn id="127" idx="1"/>
        </xdr:cNvCxnSpPr>
      </xdr:nvCxnSpPr>
      <xdr:spPr>
        <a:xfrm flipV="1">
          <a:off x="8272625" y="2821094"/>
          <a:ext cx="284635" cy="10160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625853</xdr:colOff>
      <xdr:row>5</xdr:row>
      <xdr:rowOff>72263</xdr:rowOff>
    </xdr:from>
    <xdr:to>
      <xdr:col>8</xdr:col>
      <xdr:colOff>260192</xdr:colOff>
      <xdr:row>16</xdr:row>
      <xdr:rowOff>24554</xdr:rowOff>
    </xdr:to>
    <xdr:cxnSp macro="">
      <xdr:nvCxnSpPr>
        <xdr:cNvPr id="131" name="Connecteur : en angle 98">
          <a:extLst>
            <a:ext uri="{FF2B5EF4-FFF2-40B4-BE49-F238E27FC236}">
              <a16:creationId xmlns:a16="http://schemas.microsoft.com/office/drawing/2014/main" id="{878D042E-F78C-8C40-9956-199399C34461}"/>
            </a:ext>
          </a:extLst>
        </xdr:cNvPr>
        <xdr:cNvCxnSpPr>
          <a:cxnSpLocks/>
          <a:stCxn id="139" idx="3"/>
          <a:endCxn id="128" idx="2"/>
        </xdr:cNvCxnSpPr>
      </xdr:nvCxnSpPr>
      <xdr:spPr>
        <a:xfrm>
          <a:off x="6759953" y="1062863"/>
          <a:ext cx="510639" cy="1768391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prstDash val="dash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616056</xdr:colOff>
      <xdr:row>12</xdr:row>
      <xdr:rowOff>48163</xdr:rowOff>
    </xdr:from>
    <xdr:to>
      <xdr:col>8</xdr:col>
      <xdr:colOff>260192</xdr:colOff>
      <xdr:row>16</xdr:row>
      <xdr:rowOff>24554</xdr:rowOff>
    </xdr:to>
    <xdr:cxnSp macro="">
      <xdr:nvCxnSpPr>
        <xdr:cNvPr id="132" name="Connecteur : en angle 101">
          <a:extLst>
            <a:ext uri="{FF2B5EF4-FFF2-40B4-BE49-F238E27FC236}">
              <a16:creationId xmlns:a16="http://schemas.microsoft.com/office/drawing/2014/main" id="{53A0894B-BD83-B74F-9430-BE2B54565259}"/>
            </a:ext>
          </a:extLst>
        </xdr:cNvPr>
        <xdr:cNvCxnSpPr>
          <a:cxnSpLocks/>
          <a:stCxn id="138" idx="3"/>
          <a:endCxn id="128" idx="2"/>
        </xdr:cNvCxnSpPr>
      </xdr:nvCxnSpPr>
      <xdr:spPr>
        <a:xfrm>
          <a:off x="6750156" y="2194463"/>
          <a:ext cx="520436" cy="636791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prstDash val="dash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7</xdr:col>
      <xdr:colOff>619768</xdr:colOff>
      <xdr:row>16</xdr:row>
      <xdr:rowOff>24554</xdr:rowOff>
    </xdr:from>
    <xdr:to>
      <xdr:col>8</xdr:col>
      <xdr:colOff>260192</xdr:colOff>
      <xdr:row>29</xdr:row>
      <xdr:rowOff>53355</xdr:rowOff>
    </xdr:to>
    <xdr:cxnSp macro="">
      <xdr:nvCxnSpPr>
        <xdr:cNvPr id="133" name="Connecteur : en angle 104">
          <a:extLst>
            <a:ext uri="{FF2B5EF4-FFF2-40B4-BE49-F238E27FC236}">
              <a16:creationId xmlns:a16="http://schemas.microsoft.com/office/drawing/2014/main" id="{EBF3AE2C-B0BA-864E-BCD1-35EC3145F806}"/>
            </a:ext>
          </a:extLst>
        </xdr:cNvPr>
        <xdr:cNvCxnSpPr>
          <a:cxnSpLocks/>
          <a:stCxn id="137" idx="3"/>
          <a:endCxn id="128" idx="2"/>
        </xdr:cNvCxnSpPr>
      </xdr:nvCxnSpPr>
      <xdr:spPr>
        <a:xfrm flipV="1">
          <a:off x="6753868" y="2831254"/>
          <a:ext cx="516724" cy="2175101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prstDash val="dash"/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oneCell">
    <xdr:from>
      <xdr:col>11</xdr:col>
      <xdr:colOff>729829</xdr:colOff>
      <xdr:row>19</xdr:row>
      <xdr:rowOff>94193</xdr:rowOff>
    </xdr:from>
    <xdr:to>
      <xdr:col>16</xdr:col>
      <xdr:colOff>559870</xdr:colOff>
      <xdr:row>31</xdr:row>
      <xdr:rowOff>77259</xdr:rowOff>
    </xdr:to>
    <xdr:pic>
      <xdr:nvPicPr>
        <xdr:cNvPr id="134" name="Image 133">
          <a:extLst>
            <a:ext uri="{FF2B5EF4-FFF2-40B4-BE49-F238E27FC236}">
              <a16:creationId xmlns:a16="http://schemas.microsoft.com/office/drawing/2014/main" id="{2701364F-3DD8-DF44-9D45-0C6BC56C9DB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0369129" y="3396193"/>
          <a:ext cx="4211541" cy="196426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16</xdr:col>
      <xdr:colOff>559870</xdr:colOff>
      <xdr:row>17</xdr:row>
      <xdr:rowOff>73026</xdr:rowOff>
    </xdr:from>
    <xdr:to>
      <xdr:col>18</xdr:col>
      <xdr:colOff>590441</xdr:colOff>
      <xdr:row>25</xdr:row>
      <xdr:rowOff>85726</xdr:rowOff>
    </xdr:to>
    <xdr:cxnSp macro="">
      <xdr:nvCxnSpPr>
        <xdr:cNvPr id="135" name="Connecteur : en angle 110">
          <a:extLst>
            <a:ext uri="{FF2B5EF4-FFF2-40B4-BE49-F238E27FC236}">
              <a16:creationId xmlns:a16="http://schemas.microsoft.com/office/drawing/2014/main" id="{C6401EC1-9CA8-4346-A558-F9B934D90597}"/>
            </a:ext>
          </a:extLst>
        </xdr:cNvPr>
        <xdr:cNvCxnSpPr>
          <a:cxnSpLocks/>
          <a:stCxn id="134" idx="3"/>
        </xdr:cNvCxnSpPr>
      </xdr:nvCxnSpPr>
      <xdr:spPr>
        <a:xfrm flipV="1">
          <a:off x="14580670" y="3044826"/>
          <a:ext cx="1783171" cy="1333500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 editAs="absolute">
    <xdr:from>
      <xdr:col>5</xdr:col>
      <xdr:colOff>663152</xdr:colOff>
      <xdr:row>0</xdr:row>
      <xdr:rowOff>0</xdr:rowOff>
    </xdr:from>
    <xdr:to>
      <xdr:col>8</xdr:col>
      <xdr:colOff>190077</xdr:colOff>
      <xdr:row>0</xdr:row>
      <xdr:rowOff>271145</xdr:rowOff>
    </xdr:to>
    <xdr:sp macro="" textlink="">
      <xdr:nvSpPr>
        <xdr:cNvPr id="136" name="Rectangle : coins arrondis 135">
          <a:extLst>
            <a:ext uri="{FF2B5EF4-FFF2-40B4-BE49-F238E27FC236}">
              <a16:creationId xmlns:a16="http://schemas.microsoft.com/office/drawing/2014/main" id="{5ABCF0C9-12AD-2943-B0E4-1C816990234C}"/>
            </a:ext>
          </a:extLst>
        </xdr:cNvPr>
        <xdr:cNvSpPr/>
      </xdr:nvSpPr>
      <xdr:spPr>
        <a:xfrm>
          <a:off x="5044652" y="0"/>
          <a:ext cx="2155825" cy="271145"/>
        </a:xfrm>
        <a:prstGeom prst="roundRect">
          <a:avLst/>
        </a:prstGeom>
        <a:solidFill>
          <a:srgbClr val="C4D79B"/>
        </a:solidFill>
        <a:ln w="12700"/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algn="ctr"/>
          <a:r>
            <a:rPr lang="fr-FR" sz="1050" b="1">
              <a:solidFill>
                <a:sysClr val="windowText" lastClr="000000"/>
              </a:solidFill>
              <a:latin typeface="Arial" panose="020B0604020202020204" pitchFamily="34" charset="0"/>
              <a:cs typeface="Arial" panose="020B0604020202020204" pitchFamily="34" charset="0"/>
            </a:rPr>
            <a:t>EVALUATION CAPACITE</a:t>
          </a:r>
        </a:p>
      </xdr:txBody>
    </xdr:sp>
    <xdr:clientData/>
  </xdr:twoCellAnchor>
  <xdr:twoCellAnchor editAs="oneCell">
    <xdr:from>
      <xdr:col>6</xdr:col>
      <xdr:colOff>156746</xdr:colOff>
      <xdr:row>26</xdr:row>
      <xdr:rowOff>23074</xdr:rowOff>
    </xdr:from>
    <xdr:to>
      <xdr:col>7</xdr:col>
      <xdr:colOff>619768</xdr:colOff>
      <xdr:row>31</xdr:row>
      <xdr:rowOff>248736</xdr:rowOff>
    </xdr:to>
    <xdr:pic>
      <xdr:nvPicPr>
        <xdr:cNvPr id="137" name="Image 136">
          <a:extLst>
            <a:ext uri="{FF2B5EF4-FFF2-40B4-BE49-F238E27FC236}">
              <a16:creationId xmlns:a16="http://schemas.microsoft.com/office/drawing/2014/main" id="{0813D720-C4B3-5945-88D1-6CBA37ECA5C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4546" y="4480774"/>
          <a:ext cx="1339322" cy="1051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156746</xdr:colOff>
      <xdr:row>9</xdr:row>
      <xdr:rowOff>19474</xdr:rowOff>
    </xdr:from>
    <xdr:to>
      <xdr:col>7</xdr:col>
      <xdr:colOff>616056</xdr:colOff>
      <xdr:row>15</xdr:row>
      <xdr:rowOff>76851</xdr:rowOff>
    </xdr:to>
    <xdr:pic>
      <xdr:nvPicPr>
        <xdr:cNvPr id="138" name="Image 137">
          <a:extLst>
            <a:ext uri="{FF2B5EF4-FFF2-40B4-BE49-F238E27FC236}">
              <a16:creationId xmlns:a16="http://schemas.microsoft.com/office/drawing/2014/main" id="{82E5C94C-B5B4-DF4A-AC2E-7C2CC9E3D7BC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4546" y="1670474"/>
          <a:ext cx="1335610" cy="1047977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156746</xdr:colOff>
      <xdr:row>2</xdr:row>
      <xdr:rowOff>39371</xdr:rowOff>
    </xdr:from>
    <xdr:to>
      <xdr:col>7</xdr:col>
      <xdr:colOff>625853</xdr:colOff>
      <xdr:row>8</xdr:row>
      <xdr:rowOff>105154</xdr:rowOff>
    </xdr:to>
    <xdr:pic>
      <xdr:nvPicPr>
        <xdr:cNvPr id="139" name="Image 138">
          <a:extLst>
            <a:ext uri="{FF2B5EF4-FFF2-40B4-BE49-F238E27FC236}">
              <a16:creationId xmlns:a16="http://schemas.microsoft.com/office/drawing/2014/main" id="{B3DF63FF-5E54-A64F-9816-786F2AC8F42A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4546" y="534671"/>
          <a:ext cx="1345407" cy="105638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156746</xdr:colOff>
      <xdr:row>16</xdr:row>
      <xdr:rowOff>138644</xdr:rowOff>
    </xdr:from>
    <xdr:to>
      <xdr:col>7</xdr:col>
      <xdr:colOff>619768</xdr:colOff>
      <xdr:row>23</xdr:row>
      <xdr:rowOff>34106</xdr:rowOff>
    </xdr:to>
    <xdr:pic>
      <xdr:nvPicPr>
        <xdr:cNvPr id="140" name="Image 139">
          <a:extLst>
            <a:ext uri="{FF2B5EF4-FFF2-40B4-BE49-F238E27FC236}">
              <a16:creationId xmlns:a16="http://schemas.microsoft.com/office/drawing/2014/main" id="{4F414718-07C7-824D-BD1A-2847F43D3DF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6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14546" y="2945344"/>
          <a:ext cx="1339322" cy="105116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 xmlns="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289560</xdr:colOff>
      <xdr:row>7</xdr:row>
      <xdr:rowOff>68793</xdr:rowOff>
    </xdr:from>
    <xdr:to>
      <xdr:col>2</xdr:col>
      <xdr:colOff>469478</xdr:colOff>
      <xdr:row>15</xdr:row>
      <xdr:rowOff>96308</xdr:rowOff>
    </xdr:to>
    <xdr:sp macro="" textlink="">
      <xdr:nvSpPr>
        <xdr:cNvPr id="141" name="Bulle narrative : rectangle à coins arrondis 2">
          <a:extLst>
            <a:ext uri="{FF2B5EF4-FFF2-40B4-BE49-F238E27FC236}">
              <a16:creationId xmlns:a16="http://schemas.microsoft.com/office/drawing/2014/main" id="{022D9615-12F6-A94E-9865-69BD8F122F5C}"/>
            </a:ext>
          </a:extLst>
        </xdr:cNvPr>
        <xdr:cNvSpPr/>
      </xdr:nvSpPr>
      <xdr:spPr>
        <a:xfrm>
          <a:off x="289560" y="1389593"/>
          <a:ext cx="1932518" cy="1348315"/>
        </a:xfrm>
        <a:prstGeom prst="wedgeRoundRectCallout">
          <a:avLst>
            <a:gd name="adj1" fmla="val 87919"/>
            <a:gd name="adj2" fmla="val -975"/>
            <a:gd name="adj3" fmla="val 16667"/>
          </a:avLst>
        </a:prstGeom>
        <a:solidFill>
          <a:schemeClr val="bg1"/>
        </a:solidFill>
        <a:ln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fr-FR" sz="1400" b="0">
              <a:solidFill>
                <a:schemeClr val="tx1"/>
              </a:solidFill>
              <a:latin typeface="+mn-lt"/>
              <a:ea typeface="+mn-ea"/>
              <a:cs typeface="+mn-cs"/>
            </a:rPr>
            <a:t>Critères de définition des familles à préciser par chaque société TS</a:t>
          </a:r>
        </a:p>
      </xdr:txBody>
    </xdr:sp>
    <xdr:clientData/>
  </xdr:twoCellAnchor>
  <xdr:twoCellAnchor>
    <xdr:from>
      <xdr:col>5</xdr:col>
      <xdr:colOff>704427</xdr:colOff>
      <xdr:row>43</xdr:row>
      <xdr:rowOff>89959</xdr:rowOff>
    </xdr:from>
    <xdr:to>
      <xdr:col>6</xdr:col>
      <xdr:colOff>299720</xdr:colOff>
      <xdr:row>45</xdr:row>
      <xdr:rowOff>128059</xdr:rowOff>
    </xdr:to>
    <xdr:sp macro="" textlink="">
      <xdr:nvSpPr>
        <xdr:cNvPr id="142" name="Ellipse 141">
          <a:extLst>
            <a:ext uri="{FF2B5EF4-FFF2-40B4-BE49-F238E27FC236}">
              <a16:creationId xmlns:a16="http://schemas.microsoft.com/office/drawing/2014/main" id="{4DAAEC10-5576-C345-91ED-3D7C4110FD83}"/>
            </a:ext>
          </a:extLst>
        </xdr:cNvPr>
        <xdr:cNvSpPr/>
      </xdr:nvSpPr>
      <xdr:spPr>
        <a:xfrm>
          <a:off x="5085927" y="9322859"/>
          <a:ext cx="471593" cy="533400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2000"/>
            <a:t>2</a:t>
          </a:r>
        </a:p>
      </xdr:txBody>
    </xdr:sp>
    <xdr:clientData/>
  </xdr:twoCellAnchor>
  <xdr:twoCellAnchor editAs="oneCell">
    <xdr:from>
      <xdr:col>11</xdr:col>
      <xdr:colOff>821755</xdr:colOff>
      <xdr:row>3</xdr:row>
      <xdr:rowOff>114290</xdr:rowOff>
    </xdr:from>
    <xdr:to>
      <xdr:col>16</xdr:col>
      <xdr:colOff>573193</xdr:colOff>
      <xdr:row>15</xdr:row>
      <xdr:rowOff>153459</xdr:rowOff>
    </xdr:to>
    <xdr:pic>
      <xdr:nvPicPr>
        <xdr:cNvPr id="143" name="Image 142">
          <a:extLst>
            <a:ext uri="{FF2B5EF4-FFF2-40B4-BE49-F238E27FC236}">
              <a16:creationId xmlns:a16="http://schemas.microsoft.com/office/drawing/2014/main" id="{3BF43AED-5D18-1148-B558-0B7BE6CA3EE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461055" y="774690"/>
          <a:ext cx="4132938" cy="2020369"/>
        </a:xfrm>
        <a:prstGeom prst="rect">
          <a:avLst/>
        </a:prstGeom>
      </xdr:spPr>
    </xdr:pic>
    <xdr:clientData/>
  </xdr:twoCellAnchor>
  <xdr:twoCellAnchor>
    <xdr:from>
      <xdr:col>11</xdr:col>
      <xdr:colOff>168487</xdr:colOff>
      <xdr:row>15</xdr:row>
      <xdr:rowOff>82128</xdr:rowOff>
    </xdr:from>
    <xdr:to>
      <xdr:col>11</xdr:col>
      <xdr:colOff>729829</xdr:colOff>
      <xdr:row>25</xdr:row>
      <xdr:rowOff>85726</xdr:rowOff>
    </xdr:to>
    <xdr:cxnSp macro="">
      <xdr:nvCxnSpPr>
        <xdr:cNvPr id="144" name="Connecteur : en angle 110">
          <a:extLst>
            <a:ext uri="{FF2B5EF4-FFF2-40B4-BE49-F238E27FC236}">
              <a16:creationId xmlns:a16="http://schemas.microsoft.com/office/drawing/2014/main" id="{6C6D42B4-42FE-E347-AEF2-BA306E00EE26}"/>
            </a:ext>
          </a:extLst>
        </xdr:cNvPr>
        <xdr:cNvCxnSpPr>
          <a:stCxn id="127" idx="3"/>
          <a:endCxn id="134" idx="1"/>
        </xdr:cNvCxnSpPr>
      </xdr:nvCxnSpPr>
      <xdr:spPr>
        <a:xfrm>
          <a:off x="9807787" y="2723728"/>
          <a:ext cx="561342" cy="1654598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8</xdr:col>
      <xdr:colOff>767927</xdr:colOff>
      <xdr:row>0</xdr:row>
      <xdr:rowOff>98427</xdr:rowOff>
    </xdr:from>
    <xdr:to>
      <xdr:col>10</xdr:col>
      <xdr:colOff>772583</xdr:colOff>
      <xdr:row>6</xdr:row>
      <xdr:rowOff>13760</xdr:rowOff>
    </xdr:to>
    <xdr:sp macro="" textlink="">
      <xdr:nvSpPr>
        <xdr:cNvPr id="145" name="Bulle narrative : rectangle à coins arrondis 2">
          <a:extLst>
            <a:ext uri="{FF2B5EF4-FFF2-40B4-BE49-F238E27FC236}">
              <a16:creationId xmlns:a16="http://schemas.microsoft.com/office/drawing/2014/main" id="{0AAA10FE-9F1C-D34A-9DD8-B127036B3936}"/>
            </a:ext>
          </a:extLst>
        </xdr:cNvPr>
        <xdr:cNvSpPr/>
      </xdr:nvSpPr>
      <xdr:spPr>
        <a:xfrm>
          <a:off x="7778327" y="98427"/>
          <a:ext cx="1757256" cy="1071033"/>
        </a:xfrm>
        <a:prstGeom prst="wedgeRoundRectCallout">
          <a:avLst>
            <a:gd name="adj1" fmla="val 87919"/>
            <a:gd name="adj2" fmla="val -975"/>
            <a:gd name="adj3" fmla="val 16667"/>
          </a:avLst>
        </a:prstGeom>
        <a:solidFill>
          <a:schemeClr val="bg1"/>
        </a:solidFill>
        <a:ln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fr-FR" sz="1400" b="0">
              <a:solidFill>
                <a:schemeClr val="tx1"/>
              </a:solidFill>
              <a:latin typeface="+mn-lt"/>
              <a:ea typeface="+mn-ea"/>
              <a:cs typeface="+mn-cs"/>
            </a:rPr>
            <a:t>TABLEAU</a:t>
          </a:r>
          <a:r>
            <a:rPr lang="fr-FR" sz="1400" b="0" baseline="0">
              <a:solidFill>
                <a:schemeClr val="tx1"/>
              </a:solidFill>
              <a:latin typeface="+mn-lt"/>
              <a:ea typeface="+mn-ea"/>
              <a:cs typeface="+mn-cs"/>
            </a:rPr>
            <a:t> de données pour l'analyse Charges / capacités </a:t>
          </a:r>
          <a:endParaRPr lang="fr-FR" sz="1400" b="0">
            <a:solidFill>
              <a:schemeClr val="tx1"/>
            </a:solidFill>
            <a:latin typeface="+mn-lt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121920</xdr:colOff>
      <xdr:row>8</xdr:row>
      <xdr:rowOff>53442</xdr:rowOff>
    </xdr:from>
    <xdr:to>
      <xdr:col>11</xdr:col>
      <xdr:colOff>775188</xdr:colOff>
      <xdr:row>14</xdr:row>
      <xdr:rowOff>99061</xdr:rowOff>
    </xdr:to>
    <xdr:cxnSp macro="">
      <xdr:nvCxnSpPr>
        <xdr:cNvPr id="146" name="Connecteur : en angle 110">
          <a:extLst>
            <a:ext uri="{FF2B5EF4-FFF2-40B4-BE49-F238E27FC236}">
              <a16:creationId xmlns:a16="http://schemas.microsoft.com/office/drawing/2014/main" id="{D1F99E52-783D-1B45-83BD-ED70CD611D00}"/>
            </a:ext>
          </a:extLst>
        </xdr:cNvPr>
        <xdr:cNvCxnSpPr/>
      </xdr:nvCxnSpPr>
      <xdr:spPr>
        <a:xfrm flipV="1">
          <a:off x="9761220" y="1539342"/>
          <a:ext cx="653268" cy="1036219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16</xdr:col>
      <xdr:colOff>573193</xdr:colOff>
      <xdr:row>9</xdr:row>
      <xdr:rowOff>133875</xdr:rowOff>
    </xdr:from>
    <xdr:to>
      <xdr:col>18</xdr:col>
      <xdr:colOff>590441</xdr:colOff>
      <xdr:row>17</xdr:row>
      <xdr:rowOff>73026</xdr:rowOff>
    </xdr:to>
    <xdr:cxnSp macro="">
      <xdr:nvCxnSpPr>
        <xdr:cNvPr id="147" name="Connecteur : en angle 110">
          <a:extLst>
            <a:ext uri="{FF2B5EF4-FFF2-40B4-BE49-F238E27FC236}">
              <a16:creationId xmlns:a16="http://schemas.microsoft.com/office/drawing/2014/main" id="{90A08D60-B4DB-084F-96A5-767B767B6110}"/>
            </a:ext>
          </a:extLst>
        </xdr:cNvPr>
        <xdr:cNvCxnSpPr>
          <a:cxnSpLocks/>
          <a:stCxn id="143" idx="3"/>
        </xdr:cNvCxnSpPr>
      </xdr:nvCxnSpPr>
      <xdr:spPr>
        <a:xfrm>
          <a:off x="14593993" y="1784875"/>
          <a:ext cx="1769848" cy="1259951"/>
        </a:xfrm>
        <a:prstGeom prst="bentConnector3">
          <a:avLst>
            <a:gd name="adj1" fmla="val 50000"/>
          </a:avLst>
        </a:prstGeom>
        <a:ln w="12700">
          <a:solidFill>
            <a:schemeClr val="tx1"/>
          </a:solidFill>
          <a:tailEnd type="triangle" w="lg" len="lg"/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twoCellAnchor>
    <xdr:from>
      <xdr:col>18</xdr:col>
      <xdr:colOff>346397</xdr:colOff>
      <xdr:row>2</xdr:row>
      <xdr:rowOff>27849</xdr:rowOff>
    </xdr:from>
    <xdr:to>
      <xdr:col>20</xdr:col>
      <xdr:colOff>351053</xdr:colOff>
      <xdr:row>8</xdr:row>
      <xdr:rowOff>105507</xdr:rowOff>
    </xdr:to>
    <xdr:sp macro="" textlink="">
      <xdr:nvSpPr>
        <xdr:cNvPr id="148" name="Bulle narrative : rectangle à coins arrondis 2">
          <a:extLst>
            <a:ext uri="{FF2B5EF4-FFF2-40B4-BE49-F238E27FC236}">
              <a16:creationId xmlns:a16="http://schemas.microsoft.com/office/drawing/2014/main" id="{B6D73F35-D0F4-7247-BD8B-8F0B6F7E6581}"/>
            </a:ext>
          </a:extLst>
        </xdr:cNvPr>
        <xdr:cNvSpPr/>
      </xdr:nvSpPr>
      <xdr:spPr>
        <a:xfrm>
          <a:off x="16119797" y="523149"/>
          <a:ext cx="1757256" cy="1068258"/>
        </a:xfrm>
        <a:prstGeom prst="wedgeRoundRectCallout">
          <a:avLst>
            <a:gd name="adj1" fmla="val 34905"/>
            <a:gd name="adj2" fmla="val 95232"/>
            <a:gd name="adj3" fmla="val 16667"/>
          </a:avLst>
        </a:prstGeom>
        <a:solidFill>
          <a:schemeClr val="bg1"/>
        </a:solidFill>
        <a:ln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fr-FR" sz="1400" b="0">
              <a:solidFill>
                <a:schemeClr val="tx1"/>
              </a:solidFill>
              <a:latin typeface="+mn-lt"/>
              <a:ea typeface="+mn-ea"/>
              <a:cs typeface="+mn-cs"/>
            </a:rPr>
            <a:t>PLAN D'ACTION</a:t>
          </a:r>
        </a:p>
        <a:p>
          <a:pPr marL="0" indent="0" algn="l"/>
          <a:r>
            <a:rPr lang="fr-FR" sz="1400" b="0">
              <a:solidFill>
                <a:schemeClr val="tx1"/>
              </a:solidFill>
              <a:latin typeface="+mn-lt"/>
              <a:ea typeface="+mn-ea"/>
              <a:cs typeface="+mn-cs"/>
            </a:rPr>
            <a:t>Pour</a:t>
          </a:r>
          <a:r>
            <a:rPr lang="fr-FR" sz="1400" b="0" baseline="0">
              <a:solidFill>
                <a:schemeClr val="tx1"/>
              </a:solidFill>
              <a:latin typeface="+mn-lt"/>
              <a:ea typeface="+mn-ea"/>
              <a:cs typeface="+mn-cs"/>
            </a:rPr>
            <a:t> assurer l'adéquation Charges / Capacités</a:t>
          </a:r>
          <a:r>
            <a:rPr lang="fr-FR" sz="1400" b="0">
              <a:solidFill>
                <a:schemeClr val="tx1"/>
              </a:solidFill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  <xdr:twoCellAnchor>
    <xdr:from>
      <xdr:col>9</xdr:col>
      <xdr:colOff>92397</xdr:colOff>
      <xdr:row>22</xdr:row>
      <xdr:rowOff>74416</xdr:rowOff>
    </xdr:from>
    <xdr:to>
      <xdr:col>11</xdr:col>
      <xdr:colOff>97053</xdr:colOff>
      <xdr:row>28</xdr:row>
      <xdr:rowOff>152074</xdr:rowOff>
    </xdr:to>
    <xdr:sp macro="" textlink="">
      <xdr:nvSpPr>
        <xdr:cNvPr id="149" name="Bulle narrative : rectangle à coins arrondis 2">
          <a:extLst>
            <a:ext uri="{FF2B5EF4-FFF2-40B4-BE49-F238E27FC236}">
              <a16:creationId xmlns:a16="http://schemas.microsoft.com/office/drawing/2014/main" id="{680BE8E3-709A-AF4E-9C43-5D5D7988F826}"/>
            </a:ext>
          </a:extLst>
        </xdr:cNvPr>
        <xdr:cNvSpPr/>
      </xdr:nvSpPr>
      <xdr:spPr>
        <a:xfrm>
          <a:off x="7979097" y="3871716"/>
          <a:ext cx="1757256" cy="1068258"/>
        </a:xfrm>
        <a:prstGeom prst="wedgeRoundRectCallout">
          <a:avLst>
            <a:gd name="adj1" fmla="val 114789"/>
            <a:gd name="adj2" fmla="val 5114"/>
            <a:gd name="adj3" fmla="val 16667"/>
          </a:avLst>
        </a:prstGeom>
        <a:solidFill>
          <a:schemeClr val="bg1"/>
        </a:solidFill>
        <a:ln>
          <a:solidFill>
            <a:schemeClr val="accent1">
              <a:lumMod val="75000"/>
            </a:schemeClr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fr-FR" sz="1400" b="0">
              <a:solidFill>
                <a:schemeClr val="tx1"/>
              </a:solidFill>
              <a:latin typeface="+mn-lt"/>
              <a:ea typeface="+mn-ea"/>
              <a:cs typeface="+mn-cs"/>
            </a:rPr>
            <a:t>ANALYSE</a:t>
          </a:r>
          <a:r>
            <a:rPr lang="fr-FR" sz="1400" b="0" baseline="0">
              <a:solidFill>
                <a:schemeClr val="tx1"/>
              </a:solidFill>
              <a:latin typeface="+mn-lt"/>
              <a:ea typeface="+mn-ea"/>
              <a:cs typeface="+mn-cs"/>
            </a:rPr>
            <a:t> GRAPHIQUE de l'adéquation Charges / Capacités</a:t>
          </a:r>
          <a:r>
            <a:rPr lang="fr-FR" sz="1400" b="0">
              <a:solidFill>
                <a:schemeClr val="tx1"/>
              </a:solidFill>
              <a:latin typeface="+mn-lt"/>
              <a:ea typeface="+mn-ea"/>
              <a:cs typeface="+mn-cs"/>
            </a:rPr>
            <a:t> </a:t>
          </a: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53337</xdr:colOff>
      <xdr:row>32</xdr:row>
      <xdr:rowOff>175257</xdr:rowOff>
    </xdr:from>
    <xdr:to>
      <xdr:col>17</xdr:col>
      <xdr:colOff>673156</xdr:colOff>
      <xdr:row>55</xdr:row>
      <xdr:rowOff>36545</xdr:rowOff>
    </xdr:to>
    <xdr:pic>
      <xdr:nvPicPr>
        <xdr:cNvPr id="19" name="Image 18">
          <a:extLst>
            <a:ext uri="{FF2B5EF4-FFF2-40B4-BE49-F238E27FC236}">
              <a16:creationId xmlns:a16="http://schemas.microsoft.com/office/drawing/2014/main" id="{BD8424A7-8D13-4C07-B48C-FC5115CA802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27317" y="6134097"/>
          <a:ext cx="8011219" cy="406752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114291</xdr:colOff>
      <xdr:row>33</xdr:row>
      <xdr:rowOff>15233</xdr:rowOff>
    </xdr:from>
    <xdr:to>
      <xdr:col>6</xdr:col>
      <xdr:colOff>41356</xdr:colOff>
      <xdr:row>53</xdr:row>
      <xdr:rowOff>110808</xdr:rowOff>
    </xdr:to>
    <xdr:pic>
      <xdr:nvPicPr>
        <xdr:cNvPr id="18" name="Image 17">
          <a:extLst>
            <a:ext uri="{FF2B5EF4-FFF2-40B4-BE49-F238E27FC236}">
              <a16:creationId xmlns:a16="http://schemas.microsoft.com/office/drawing/2014/main" id="{359B0672-C6CF-4968-AC93-B445A476B4E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14291" y="6156953"/>
          <a:ext cx="4361905" cy="375317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320029</xdr:colOff>
      <xdr:row>9</xdr:row>
      <xdr:rowOff>22849</xdr:rowOff>
    </xdr:from>
    <xdr:to>
      <xdr:col>19</xdr:col>
      <xdr:colOff>495627</xdr:colOff>
      <xdr:row>29</xdr:row>
      <xdr:rowOff>182087</xdr:rowOff>
    </xdr:to>
    <xdr:pic>
      <xdr:nvPicPr>
        <xdr:cNvPr id="16" name="Image 15">
          <a:extLst>
            <a:ext uri="{FF2B5EF4-FFF2-40B4-BE49-F238E27FC236}">
              <a16:creationId xmlns:a16="http://schemas.microsoft.com/office/drawing/2014/main" id="{F9CA588F-63C1-49AF-8BDC-F8914913301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28849" y="1775449"/>
          <a:ext cx="4610438" cy="3816838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</xdr:col>
      <xdr:colOff>15229</xdr:colOff>
      <xdr:row>9</xdr:row>
      <xdr:rowOff>53334</xdr:rowOff>
    </xdr:from>
    <xdr:to>
      <xdr:col>13</xdr:col>
      <xdr:colOff>48002</xdr:colOff>
      <xdr:row>27</xdr:row>
      <xdr:rowOff>105059</xdr:rowOff>
    </xdr:to>
    <xdr:pic>
      <xdr:nvPicPr>
        <xdr:cNvPr id="17" name="Image 16">
          <a:extLst>
            <a:ext uri="{FF2B5EF4-FFF2-40B4-BE49-F238E27FC236}">
              <a16:creationId xmlns:a16="http://schemas.microsoft.com/office/drawing/2014/main" id="{31CD2AA6-92D1-4AEE-BDAE-7E965BC131C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189209" y="1805934"/>
          <a:ext cx="4467613" cy="3343565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99052</xdr:colOff>
      <xdr:row>9</xdr:row>
      <xdr:rowOff>53335</xdr:rowOff>
    </xdr:from>
    <xdr:to>
      <xdr:col>6</xdr:col>
      <xdr:colOff>116402</xdr:colOff>
      <xdr:row>27</xdr:row>
      <xdr:rowOff>97875</xdr:rowOff>
    </xdr:to>
    <xdr:pic>
      <xdr:nvPicPr>
        <xdr:cNvPr id="15" name="Image 14">
          <a:extLst>
            <a:ext uri="{FF2B5EF4-FFF2-40B4-BE49-F238E27FC236}">
              <a16:creationId xmlns:a16="http://schemas.microsoft.com/office/drawing/2014/main" id="{E64D451F-9E89-4EC9-9D55-D4AE32D3543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9052" y="1805935"/>
          <a:ext cx="4452190" cy="3336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502853</xdr:colOff>
      <xdr:row>1</xdr:row>
      <xdr:rowOff>152400</xdr:rowOff>
    </xdr:from>
    <xdr:to>
      <xdr:col>7</xdr:col>
      <xdr:colOff>591753</xdr:colOff>
      <xdr:row>7</xdr:row>
      <xdr:rowOff>173567</xdr:rowOff>
    </xdr:to>
    <xdr:sp macro="" textlink="">
      <xdr:nvSpPr>
        <xdr:cNvPr id="7" name="Bulle ronde 6">
          <a:extLst>
            <a:ext uri="{FF2B5EF4-FFF2-40B4-BE49-F238E27FC236}">
              <a16:creationId xmlns:a16="http://schemas.microsoft.com/office/drawing/2014/main" id="{00000000-0008-0000-0400-000007000000}"/>
            </a:ext>
          </a:extLst>
        </xdr:cNvPr>
        <xdr:cNvSpPr/>
      </xdr:nvSpPr>
      <xdr:spPr>
        <a:xfrm>
          <a:off x="502853" y="441960"/>
          <a:ext cx="5262880" cy="1118447"/>
        </a:xfrm>
        <a:prstGeom prst="wedgeEllipseCallout">
          <a:avLst>
            <a:gd name="adj1" fmla="val -26471"/>
            <a:gd name="adj2" fmla="val 162548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marL="0" indent="0" algn="l"/>
          <a:r>
            <a:rPr lang="fr-FR" sz="1600">
              <a:solidFill>
                <a:schemeClr val="lt1"/>
              </a:solidFill>
              <a:latin typeface="+mn-lt"/>
              <a:ea typeface="+mn-ea"/>
              <a:cs typeface="+mn-cs"/>
            </a:rPr>
            <a:t>JE REGROUPE MES FABRICATIONS EN FAMILLES AYANT DES GAMMES DE TRAITEMENT SIMILAIRES.</a:t>
          </a:r>
        </a:p>
      </xdr:txBody>
    </xdr:sp>
    <xdr:clientData/>
  </xdr:twoCellAnchor>
  <xdr:twoCellAnchor>
    <xdr:from>
      <xdr:col>8</xdr:col>
      <xdr:colOff>71053</xdr:colOff>
      <xdr:row>2</xdr:row>
      <xdr:rowOff>12700</xdr:rowOff>
    </xdr:from>
    <xdr:to>
      <xdr:col>14</xdr:col>
      <xdr:colOff>350453</xdr:colOff>
      <xdr:row>8</xdr:row>
      <xdr:rowOff>25400</xdr:rowOff>
    </xdr:to>
    <xdr:sp macro="" textlink="">
      <xdr:nvSpPr>
        <xdr:cNvPr id="26" name="Bulle ronde 25">
          <a:extLst>
            <a:ext uri="{FF2B5EF4-FFF2-40B4-BE49-F238E27FC236}">
              <a16:creationId xmlns:a16="http://schemas.microsoft.com/office/drawing/2014/main" id="{00000000-0008-0000-0400-00001A000000}"/>
            </a:ext>
          </a:extLst>
        </xdr:cNvPr>
        <xdr:cNvSpPr/>
      </xdr:nvSpPr>
      <xdr:spPr>
        <a:xfrm>
          <a:off x="5984173" y="485140"/>
          <a:ext cx="4714240" cy="1109980"/>
        </a:xfrm>
        <a:prstGeom prst="wedgeEllipseCallout">
          <a:avLst>
            <a:gd name="adj1" fmla="val -18074"/>
            <a:gd name="adj2" fmla="val 244284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lIns="0" tIns="0" rIns="0" bIns="0" rtlCol="0" anchor="ctr" anchorCtr="1"/>
        <a:lstStyle/>
        <a:p>
          <a:pPr marL="0" indent="0" algn="l"/>
          <a:r>
            <a:rPr lang="fr-FR" sz="1600">
              <a:solidFill>
                <a:schemeClr val="lt1"/>
              </a:solidFill>
              <a:latin typeface="+mn-lt"/>
              <a:ea typeface="+mn-ea"/>
              <a:cs typeface="+mn-cs"/>
            </a:rPr>
            <a:t>JE CHOISIS LES UNITES  DE GESTION PAR ETAPES DE PROCESS DE TRAITEMENT  </a:t>
          </a:r>
        </a:p>
      </xdr:txBody>
    </xdr:sp>
    <xdr:clientData/>
  </xdr:twoCellAnchor>
  <xdr:twoCellAnchor>
    <xdr:from>
      <xdr:col>14</xdr:col>
      <xdr:colOff>772070</xdr:colOff>
      <xdr:row>2</xdr:row>
      <xdr:rowOff>25400</xdr:rowOff>
    </xdr:from>
    <xdr:to>
      <xdr:col>21</xdr:col>
      <xdr:colOff>278486</xdr:colOff>
      <xdr:row>7</xdr:row>
      <xdr:rowOff>143934</xdr:rowOff>
    </xdr:to>
    <xdr:sp macro="" textlink="">
      <xdr:nvSpPr>
        <xdr:cNvPr id="6" name="Bulle narrative : rectangle à coins arrondis 5">
          <a:extLst>
            <a:ext uri="{FF2B5EF4-FFF2-40B4-BE49-F238E27FC236}">
              <a16:creationId xmlns:a16="http://schemas.microsoft.com/office/drawing/2014/main" id="{00000000-0008-0000-0400-000006000000}"/>
            </a:ext>
          </a:extLst>
        </xdr:cNvPr>
        <xdr:cNvSpPr/>
      </xdr:nvSpPr>
      <xdr:spPr>
        <a:xfrm>
          <a:off x="12305043" y="540265"/>
          <a:ext cx="5272902" cy="1148264"/>
        </a:xfrm>
        <a:prstGeom prst="wedgeRoundRectCallout">
          <a:avLst>
            <a:gd name="adj1" fmla="val -33183"/>
            <a:gd name="adj2" fmla="val 135171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/>
            <a:t>Les familles sont peut-être déjà existantes dans la société</a:t>
          </a:r>
          <a:r>
            <a:rPr lang="fr-FR" sz="1600" baseline="0"/>
            <a:t> et si c'est le cas, il est probablement inutile d'en créer de nouvelles</a:t>
          </a:r>
          <a:endParaRPr lang="fr-FR" sz="1600"/>
        </a:p>
      </xdr:txBody>
    </xdr:sp>
    <xdr:clientData/>
  </xdr:twoCellAnchor>
  <xdr:twoCellAnchor>
    <xdr:from>
      <xdr:col>8</xdr:col>
      <xdr:colOff>64703</xdr:colOff>
      <xdr:row>27</xdr:row>
      <xdr:rowOff>171450</xdr:rowOff>
    </xdr:from>
    <xdr:to>
      <xdr:col>9</xdr:col>
      <xdr:colOff>458403</xdr:colOff>
      <xdr:row>33</xdr:row>
      <xdr:rowOff>146050</xdr:rowOff>
    </xdr:to>
    <xdr:sp macro="" textlink="">
      <xdr:nvSpPr>
        <xdr:cNvPr id="13" name="Flèche vers le bas 12">
          <a:extLst>
            <a:ext uri="{FF2B5EF4-FFF2-40B4-BE49-F238E27FC236}">
              <a16:creationId xmlns:a16="http://schemas.microsoft.com/office/drawing/2014/main" id="{00000000-0008-0000-0400-00000D000000}"/>
            </a:ext>
          </a:extLst>
        </xdr:cNvPr>
        <xdr:cNvSpPr/>
      </xdr:nvSpPr>
      <xdr:spPr>
        <a:xfrm>
          <a:off x="6654973" y="5834964"/>
          <a:ext cx="1217484" cy="1210275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667953</xdr:colOff>
      <xdr:row>38</xdr:row>
      <xdr:rowOff>38100</xdr:rowOff>
    </xdr:from>
    <xdr:to>
      <xdr:col>7</xdr:col>
      <xdr:colOff>45653</xdr:colOff>
      <xdr:row>45</xdr:row>
      <xdr:rowOff>12700</xdr:rowOff>
    </xdr:to>
    <xdr:sp macro="" textlink="">
      <xdr:nvSpPr>
        <xdr:cNvPr id="14" name="Flèche vers le bas 13">
          <a:extLst>
            <a:ext uri="{FF2B5EF4-FFF2-40B4-BE49-F238E27FC236}">
              <a16:creationId xmlns:a16="http://schemas.microsoft.com/office/drawing/2014/main" id="{00000000-0008-0000-0400-00000E000000}"/>
            </a:ext>
          </a:extLst>
        </xdr:cNvPr>
        <xdr:cNvSpPr/>
      </xdr:nvSpPr>
      <xdr:spPr>
        <a:xfrm rot="16200000">
          <a:off x="4591395" y="8162496"/>
          <a:ext cx="1416222" cy="1025267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2</xdr:col>
      <xdr:colOff>147252</xdr:colOff>
      <xdr:row>30</xdr:row>
      <xdr:rowOff>38100</xdr:rowOff>
    </xdr:from>
    <xdr:to>
      <xdr:col>7</xdr:col>
      <xdr:colOff>121853</xdr:colOff>
      <xdr:row>37</xdr:row>
      <xdr:rowOff>127000</xdr:rowOff>
    </xdr:to>
    <xdr:sp macro="" textlink="">
      <xdr:nvSpPr>
        <xdr:cNvPr id="10" name="Bulle ronde 9">
          <a:extLst>
            <a:ext uri="{FF2B5EF4-FFF2-40B4-BE49-F238E27FC236}">
              <a16:creationId xmlns:a16="http://schemas.microsoft.com/office/drawing/2014/main" id="{00000000-0008-0000-0400-00000A000000}"/>
            </a:ext>
          </a:extLst>
        </xdr:cNvPr>
        <xdr:cNvSpPr/>
      </xdr:nvSpPr>
      <xdr:spPr>
        <a:xfrm>
          <a:off x="1794820" y="6319451"/>
          <a:ext cx="4093519" cy="1530522"/>
        </a:xfrm>
        <a:prstGeom prst="wedgeEllipseCallout">
          <a:avLst>
            <a:gd name="adj1" fmla="val -33239"/>
            <a:gd name="adj2" fmla="val 129724"/>
          </a:avLst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/>
            <a:t>JE</a:t>
          </a:r>
          <a:r>
            <a:rPr lang="fr-FR" sz="1600" baseline="0"/>
            <a:t> DETERMININE LES CAPACITES POUR CHAQUE FAMILLE </a:t>
          </a:r>
          <a:endParaRPr lang="fr-FR" sz="1600"/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208280</xdr:colOff>
      <xdr:row>3</xdr:row>
      <xdr:rowOff>36830</xdr:rowOff>
    </xdr:from>
    <xdr:to>
      <xdr:col>1</xdr:col>
      <xdr:colOff>678180</xdr:colOff>
      <xdr:row>5</xdr:row>
      <xdr:rowOff>166370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/>
      </xdr:nvSpPr>
      <xdr:spPr>
        <a:xfrm>
          <a:off x="208280" y="1936750"/>
          <a:ext cx="469900" cy="474980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2000"/>
            <a:t>1</a:t>
          </a:r>
        </a:p>
      </xdr:txBody>
    </xdr:sp>
    <xdr:clientData/>
  </xdr:twoCellAnchor>
  <xdr:twoCellAnchor>
    <xdr:from>
      <xdr:col>1</xdr:col>
      <xdr:colOff>162560</xdr:colOff>
      <xdr:row>28</xdr:row>
      <xdr:rowOff>71120</xdr:rowOff>
    </xdr:from>
    <xdr:to>
      <xdr:col>1</xdr:col>
      <xdr:colOff>632460</xdr:colOff>
      <xdr:row>30</xdr:row>
      <xdr:rowOff>162560</xdr:rowOff>
    </xdr:to>
    <xdr:sp macro="" textlink="">
      <xdr:nvSpPr>
        <xdr:cNvPr id="4" name="Ellipse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/>
      </xdr:nvSpPr>
      <xdr:spPr>
        <a:xfrm>
          <a:off x="162560" y="5618480"/>
          <a:ext cx="469900" cy="457200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2000"/>
            <a:t>2</a:t>
          </a:r>
        </a:p>
      </xdr:txBody>
    </xdr:sp>
    <xdr:clientData/>
  </xdr:twoCellAnchor>
  <xdr:twoCellAnchor>
    <xdr:from>
      <xdr:col>1</xdr:col>
      <xdr:colOff>132080</xdr:colOff>
      <xdr:row>64</xdr:row>
      <xdr:rowOff>10160</xdr:rowOff>
    </xdr:from>
    <xdr:to>
      <xdr:col>1</xdr:col>
      <xdr:colOff>599440</xdr:colOff>
      <xdr:row>66</xdr:row>
      <xdr:rowOff>96520</xdr:rowOff>
    </xdr:to>
    <xdr:sp macro="" textlink="">
      <xdr:nvSpPr>
        <xdr:cNvPr id="5" name="Ellipse 4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SpPr/>
      </xdr:nvSpPr>
      <xdr:spPr>
        <a:xfrm>
          <a:off x="132080" y="10942320"/>
          <a:ext cx="467360" cy="462280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ctr"/>
          <a:r>
            <a:rPr lang="fr-FR" sz="2000"/>
            <a:t>32</a:t>
          </a:r>
        </a:p>
      </xdr:txBody>
    </xdr:sp>
    <xdr:clientData/>
  </xdr:twoCellAnchor>
  <xdr:twoCellAnchor>
    <xdr:from>
      <xdr:col>10</xdr:col>
      <xdr:colOff>655321</xdr:colOff>
      <xdr:row>56</xdr:row>
      <xdr:rowOff>82973</xdr:rowOff>
    </xdr:from>
    <xdr:to>
      <xdr:col>19</xdr:col>
      <xdr:colOff>366607</xdr:colOff>
      <xdr:row>64</xdr:row>
      <xdr:rowOff>133773</xdr:rowOff>
    </xdr:to>
    <xdr:sp macro="" textlink="">
      <xdr:nvSpPr>
        <xdr:cNvPr id="6" name="Bulle narrative : rectangle à coins arrondis 5">
          <a:extLst>
            <a:ext uri="{FF2B5EF4-FFF2-40B4-BE49-F238E27FC236}">
              <a16:creationId xmlns:a16="http://schemas.microsoft.com/office/drawing/2014/main" id="{00000000-0008-0000-0500-000006000000}"/>
            </a:ext>
          </a:extLst>
        </xdr:cNvPr>
        <xdr:cNvSpPr/>
      </xdr:nvSpPr>
      <xdr:spPr>
        <a:xfrm>
          <a:off x="7953588" y="8431106"/>
          <a:ext cx="7178886" cy="1168400"/>
        </a:xfrm>
        <a:prstGeom prst="wedgeRoundRectCallout">
          <a:avLst>
            <a:gd name="adj1" fmla="val -58335"/>
            <a:gd name="adj2" fmla="val 90357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800"/>
            <a:t>Tableau gamme type à obtenir pour chaque famille</a:t>
          </a:r>
        </a:p>
        <a:p>
          <a:pPr algn="l"/>
          <a:r>
            <a:rPr lang="fr-FR" sz="1800"/>
            <a:t>Hypothèse : des</a:t>
          </a:r>
          <a:r>
            <a:rPr lang="fr-FR" sz="1800" baseline="0"/>
            <a:t> gammes existent déjà et sont dans l'ERP, ou sont à établir à partir de l'historique des fabrications passées</a:t>
          </a:r>
          <a:endParaRPr lang="fr-FR" sz="1800"/>
        </a:p>
      </xdr:txBody>
    </xdr:sp>
    <xdr:clientData/>
  </xdr:twoCellAnchor>
  <xdr:twoCellAnchor>
    <xdr:from>
      <xdr:col>10</xdr:col>
      <xdr:colOff>251460</xdr:colOff>
      <xdr:row>20</xdr:row>
      <xdr:rowOff>15240</xdr:rowOff>
    </xdr:from>
    <xdr:to>
      <xdr:col>19</xdr:col>
      <xdr:colOff>0</xdr:colOff>
      <xdr:row>32</xdr:row>
      <xdr:rowOff>7620</xdr:rowOff>
    </xdr:to>
    <xdr:sp macro="" textlink="">
      <xdr:nvSpPr>
        <xdr:cNvPr id="7" name="Bulle narrative : rectangle à coins arrondis 6">
          <a:extLst>
            <a:ext uri="{FF2B5EF4-FFF2-40B4-BE49-F238E27FC236}">
              <a16:creationId xmlns:a16="http://schemas.microsoft.com/office/drawing/2014/main" id="{00000000-0008-0000-0500-000007000000}"/>
            </a:ext>
          </a:extLst>
        </xdr:cNvPr>
        <xdr:cNvSpPr/>
      </xdr:nvSpPr>
      <xdr:spPr>
        <a:xfrm>
          <a:off x="6934200" y="4411980"/>
          <a:ext cx="6507480" cy="1722120"/>
        </a:xfrm>
        <a:prstGeom prst="wedgeRoundRectCallout">
          <a:avLst>
            <a:gd name="adj1" fmla="val -58335"/>
            <a:gd name="adj2" fmla="val 90357"/>
            <a:gd name="adj3" fmla="val 16667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800"/>
            <a:t>Ici</a:t>
          </a:r>
          <a:r>
            <a:rPr lang="fr-FR" sz="1800" baseline="0"/>
            <a:t> moyenne arithmétique non pondérée par les quantités, à adapter par chacun en fonction de son contexte.</a:t>
          </a:r>
        </a:p>
        <a:p>
          <a:pPr algn="l"/>
          <a:r>
            <a:rPr lang="fr-FR" sz="1800" baseline="0"/>
            <a:t>Cependant les part numbers étant mis sur les mêmes cadres (car de la même famille), il doivent avoir des temps de traitement similaires</a:t>
          </a:r>
          <a:endParaRPr lang="fr-FR" sz="1800"/>
        </a:p>
      </xdr:txBody>
    </xdr:sp>
    <xdr:clientData/>
  </xdr:twoCellAnchor>
  <xdr:twoCellAnchor editAs="oneCell">
    <xdr:from>
      <xdr:col>3</xdr:col>
      <xdr:colOff>419100</xdr:colOff>
      <xdr:row>100</xdr:row>
      <xdr:rowOff>16928</xdr:rowOff>
    </xdr:from>
    <xdr:to>
      <xdr:col>19</xdr:col>
      <xdr:colOff>635000</xdr:colOff>
      <xdr:row>132</xdr:row>
      <xdr:rowOff>43711</xdr:rowOff>
    </xdr:to>
    <xdr:pic>
      <xdr:nvPicPr>
        <xdr:cNvPr id="8" name="Imag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33700" y="14113928"/>
          <a:ext cx="12611100" cy="5716382"/>
        </a:xfrm>
        <a:prstGeom prst="rect">
          <a:avLst/>
        </a:prstGeom>
      </xdr:spPr>
    </xdr:pic>
    <xdr:clientData/>
  </xdr:twoCellAnchor>
  <xdr:twoCellAnchor>
    <xdr:from>
      <xdr:col>5</xdr:col>
      <xdr:colOff>304800</xdr:colOff>
      <xdr:row>96</xdr:row>
      <xdr:rowOff>0</xdr:rowOff>
    </xdr:from>
    <xdr:to>
      <xdr:col>8</xdr:col>
      <xdr:colOff>12700</xdr:colOff>
      <xdr:row>101</xdr:row>
      <xdr:rowOff>165100</xdr:rowOff>
    </xdr:to>
    <xdr:sp macro="" textlink="">
      <xdr:nvSpPr>
        <xdr:cNvPr id="9" name="Flèche vers le bas 8">
          <a:extLst>
            <a:ext uri="{FF2B5EF4-FFF2-40B4-BE49-F238E27FC236}">
              <a16:creationId xmlns:a16="http://schemas.microsoft.com/office/drawing/2014/main" id="{00000000-0008-0000-0500-000009000000}"/>
            </a:ext>
          </a:extLst>
        </xdr:cNvPr>
        <xdr:cNvSpPr/>
      </xdr:nvSpPr>
      <xdr:spPr>
        <a:xfrm>
          <a:off x="4673600" y="13385800"/>
          <a:ext cx="1231900" cy="1054100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792480</xdr:colOff>
      <xdr:row>3</xdr:row>
      <xdr:rowOff>121920</xdr:rowOff>
    </xdr:from>
    <xdr:to>
      <xdr:col>2</xdr:col>
      <xdr:colOff>101600</xdr:colOff>
      <xdr:row>6</xdr:row>
      <xdr:rowOff>142240</xdr:rowOff>
    </xdr:to>
    <xdr:sp macro="" textlink="">
      <xdr:nvSpPr>
        <xdr:cNvPr id="2" name="Ellipse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/>
      </xdr:nvSpPr>
      <xdr:spPr>
        <a:xfrm>
          <a:off x="792480" y="6156960"/>
          <a:ext cx="467360" cy="487680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/>
            <a:t>1</a:t>
          </a:r>
        </a:p>
      </xdr:txBody>
    </xdr:sp>
    <xdr:clientData/>
  </xdr:twoCellAnchor>
  <xdr:twoCellAnchor>
    <xdr:from>
      <xdr:col>0</xdr:col>
      <xdr:colOff>843280</xdr:colOff>
      <xdr:row>15</xdr:row>
      <xdr:rowOff>81280</xdr:rowOff>
    </xdr:from>
    <xdr:to>
      <xdr:col>2</xdr:col>
      <xdr:colOff>172720</xdr:colOff>
      <xdr:row>18</xdr:row>
      <xdr:rowOff>50800</xdr:rowOff>
    </xdr:to>
    <xdr:sp macro="" textlink="">
      <xdr:nvSpPr>
        <xdr:cNvPr id="3" name="Ellipse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/>
      </xdr:nvSpPr>
      <xdr:spPr>
        <a:xfrm>
          <a:off x="843280" y="7985760"/>
          <a:ext cx="487680" cy="447040"/>
        </a:xfrm>
        <a:prstGeom prst="ellipse">
          <a:avLst/>
        </a:prstGeom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r>
            <a:rPr lang="fr-FR" sz="1600"/>
            <a:t>2</a:t>
          </a:r>
        </a:p>
      </xdr:txBody>
    </xdr:sp>
    <xdr:clientData/>
  </xdr:twoCellAnchor>
  <xdr:twoCellAnchor editAs="oneCell">
    <xdr:from>
      <xdr:col>0</xdr:col>
      <xdr:colOff>0</xdr:colOff>
      <xdr:row>47</xdr:row>
      <xdr:rowOff>14325</xdr:rowOff>
    </xdr:from>
    <xdr:to>
      <xdr:col>15</xdr:col>
      <xdr:colOff>762000</xdr:colOff>
      <xdr:row>67</xdr:row>
      <xdr:rowOff>74707</xdr:rowOff>
    </xdr:to>
    <xdr:pic>
      <xdr:nvPicPr>
        <xdr:cNvPr id="5" name="Image 4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email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0" y="7774399"/>
          <a:ext cx="14078324" cy="3422146"/>
        </a:xfrm>
        <a:prstGeom prst="rect">
          <a:avLst/>
        </a:prstGeom>
      </xdr:spPr>
    </xdr:pic>
    <xdr:clientData/>
  </xdr:twoCellAnchor>
  <xdr:twoCellAnchor>
    <xdr:from>
      <xdr:col>3</xdr:col>
      <xdr:colOff>71967</xdr:colOff>
      <xdr:row>49</xdr:row>
      <xdr:rowOff>59267</xdr:rowOff>
    </xdr:from>
    <xdr:to>
      <xdr:col>4</xdr:col>
      <xdr:colOff>364067</xdr:colOff>
      <xdr:row>56</xdr:row>
      <xdr:rowOff>88900</xdr:rowOff>
    </xdr:to>
    <xdr:sp macro="" textlink="">
      <xdr:nvSpPr>
        <xdr:cNvPr id="6" name="Flèche vers le bas 5">
          <a:extLst>
            <a:ext uri="{FF2B5EF4-FFF2-40B4-BE49-F238E27FC236}">
              <a16:creationId xmlns:a16="http://schemas.microsoft.com/office/drawing/2014/main" id="{00000000-0008-0000-0600-000006000000}"/>
            </a:ext>
          </a:extLst>
        </xdr:cNvPr>
        <xdr:cNvSpPr/>
      </xdr:nvSpPr>
      <xdr:spPr>
        <a:xfrm>
          <a:off x="2827867" y="8212667"/>
          <a:ext cx="1181100" cy="1185333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5</xdr:col>
      <xdr:colOff>12700</xdr:colOff>
      <xdr:row>49</xdr:row>
      <xdr:rowOff>50800</xdr:rowOff>
    </xdr:from>
    <xdr:to>
      <xdr:col>6</xdr:col>
      <xdr:colOff>304800</xdr:colOff>
      <xdr:row>56</xdr:row>
      <xdr:rowOff>80433</xdr:rowOff>
    </xdr:to>
    <xdr:sp macro="" textlink="">
      <xdr:nvSpPr>
        <xdr:cNvPr id="7" name="Flèche vers le bas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SpPr/>
      </xdr:nvSpPr>
      <xdr:spPr>
        <a:xfrm>
          <a:off x="4546600" y="8204200"/>
          <a:ext cx="1181100" cy="1185333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7</xdr:col>
      <xdr:colOff>139700</xdr:colOff>
      <xdr:row>49</xdr:row>
      <xdr:rowOff>46567</xdr:rowOff>
    </xdr:from>
    <xdr:to>
      <xdr:col>8</xdr:col>
      <xdr:colOff>431800</xdr:colOff>
      <xdr:row>56</xdr:row>
      <xdr:rowOff>76200</xdr:rowOff>
    </xdr:to>
    <xdr:sp macro="" textlink="">
      <xdr:nvSpPr>
        <xdr:cNvPr id="8" name="Flèche vers le bas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SpPr/>
      </xdr:nvSpPr>
      <xdr:spPr>
        <a:xfrm>
          <a:off x="6438900" y="8199967"/>
          <a:ext cx="1168400" cy="1185333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9</xdr:col>
      <xdr:colOff>135467</xdr:colOff>
      <xdr:row>4</xdr:row>
      <xdr:rowOff>84666</xdr:rowOff>
    </xdr:from>
    <xdr:to>
      <xdr:col>15</xdr:col>
      <xdr:colOff>160867</xdr:colOff>
      <xdr:row>20</xdr:row>
      <xdr:rowOff>21166</xdr:rowOff>
    </xdr:to>
    <xdr:sp macro="" textlink="">
      <xdr:nvSpPr>
        <xdr:cNvPr id="9" name="Bulle ronde 8">
          <a:extLst>
            <a:ext uri="{FF2B5EF4-FFF2-40B4-BE49-F238E27FC236}">
              <a16:creationId xmlns:a16="http://schemas.microsoft.com/office/drawing/2014/main" id="{00000000-0008-0000-0600-000009000000}"/>
            </a:ext>
          </a:extLst>
        </xdr:cNvPr>
        <xdr:cNvSpPr/>
      </xdr:nvSpPr>
      <xdr:spPr>
        <a:xfrm>
          <a:off x="8187267" y="948266"/>
          <a:ext cx="5283200" cy="2654300"/>
        </a:xfrm>
        <a:prstGeom prst="wedgeEllipseCallout">
          <a:avLst>
            <a:gd name="adj1" fmla="val -90478"/>
            <a:gd name="adj2" fmla="val 26062"/>
          </a:avLst>
        </a:prstGeom>
      </xdr:spPr>
      <xdr:style>
        <a:lnRef idx="2">
          <a:schemeClr val="accent1">
            <a:shade val="50000"/>
          </a:schemeClr>
        </a:lnRef>
        <a:fillRef idx="1">
          <a:schemeClr val="accent1"/>
        </a:fillRef>
        <a:effectRef idx="0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marL="0" indent="0" algn="l"/>
          <a:r>
            <a:rPr lang="fr-FR" sz="1800">
              <a:solidFill>
                <a:schemeClr val="lt1"/>
              </a:solidFill>
              <a:latin typeface="+mn-lt"/>
              <a:ea typeface="+mn-ea"/>
              <a:cs typeface="+mn-cs"/>
            </a:rPr>
            <a:t>En fonction des données disponibles, j'élabore</a:t>
          </a:r>
          <a:r>
            <a:rPr lang="fr-FR" sz="1800" baseline="0">
              <a:solidFill>
                <a:schemeClr val="lt1"/>
              </a:solidFill>
              <a:latin typeface="+mn-lt"/>
              <a:ea typeface="+mn-ea"/>
              <a:cs typeface="+mn-cs"/>
            </a:rPr>
            <a:t> </a:t>
          </a:r>
          <a:r>
            <a:rPr lang="fr-FR" sz="1800">
              <a:solidFill>
                <a:schemeClr val="lt1"/>
              </a:solidFill>
              <a:latin typeface="+mn-lt"/>
              <a:ea typeface="+mn-ea"/>
              <a:cs typeface="+mn-cs"/>
            </a:rPr>
            <a:t>les previsions</a:t>
          </a:r>
          <a:r>
            <a:rPr lang="fr-FR" sz="1800" baseline="0">
              <a:solidFill>
                <a:schemeClr val="lt1"/>
              </a:solidFill>
              <a:latin typeface="+mn-lt"/>
              <a:ea typeface="+mn-ea"/>
              <a:cs typeface="+mn-cs"/>
            </a:rPr>
            <a:t> pour chaque familles en fonction des références qui la compose. (part number)</a:t>
          </a:r>
        </a:p>
      </xdr:txBody>
    </xdr:sp>
    <xdr:clientData/>
  </xdr:twoCellAnchor>
  <xdr:twoCellAnchor>
    <xdr:from>
      <xdr:col>9</xdr:col>
      <xdr:colOff>228601</xdr:colOff>
      <xdr:row>49</xdr:row>
      <xdr:rowOff>46566</xdr:rowOff>
    </xdr:from>
    <xdr:to>
      <xdr:col>10</xdr:col>
      <xdr:colOff>520700</xdr:colOff>
      <xdr:row>56</xdr:row>
      <xdr:rowOff>76199</xdr:rowOff>
    </xdr:to>
    <xdr:sp macro="" textlink="">
      <xdr:nvSpPr>
        <xdr:cNvPr id="11" name="Flèche vers le bas 10">
          <a:extLst>
            <a:ext uri="{FF2B5EF4-FFF2-40B4-BE49-F238E27FC236}">
              <a16:creationId xmlns:a16="http://schemas.microsoft.com/office/drawing/2014/main" id="{00000000-0008-0000-0600-00000B000000}"/>
            </a:ext>
          </a:extLst>
        </xdr:cNvPr>
        <xdr:cNvSpPr/>
      </xdr:nvSpPr>
      <xdr:spPr>
        <a:xfrm>
          <a:off x="8280401" y="8199966"/>
          <a:ext cx="1168399" cy="1185333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11</xdr:col>
      <xdr:colOff>321734</xdr:colOff>
      <xdr:row>49</xdr:row>
      <xdr:rowOff>67733</xdr:rowOff>
    </xdr:from>
    <xdr:to>
      <xdr:col>12</xdr:col>
      <xdr:colOff>613834</xdr:colOff>
      <xdr:row>56</xdr:row>
      <xdr:rowOff>97366</xdr:rowOff>
    </xdr:to>
    <xdr:sp macro="" textlink="">
      <xdr:nvSpPr>
        <xdr:cNvPr id="12" name="Flèche vers le bas 11">
          <a:extLst>
            <a:ext uri="{FF2B5EF4-FFF2-40B4-BE49-F238E27FC236}">
              <a16:creationId xmlns:a16="http://schemas.microsoft.com/office/drawing/2014/main" id="{00000000-0008-0000-0600-00000C000000}"/>
            </a:ext>
          </a:extLst>
        </xdr:cNvPr>
        <xdr:cNvSpPr/>
      </xdr:nvSpPr>
      <xdr:spPr>
        <a:xfrm>
          <a:off x="10126134" y="8221133"/>
          <a:ext cx="1168400" cy="1185333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  <xdr:twoCellAnchor>
    <xdr:from>
      <xdr:col>13</xdr:col>
      <xdr:colOff>436034</xdr:colOff>
      <xdr:row>49</xdr:row>
      <xdr:rowOff>63500</xdr:rowOff>
    </xdr:from>
    <xdr:to>
      <xdr:col>14</xdr:col>
      <xdr:colOff>728134</xdr:colOff>
      <xdr:row>56</xdr:row>
      <xdr:rowOff>93133</xdr:rowOff>
    </xdr:to>
    <xdr:sp macro="" textlink="">
      <xdr:nvSpPr>
        <xdr:cNvPr id="13" name="Flèche vers le bas 12">
          <a:extLst>
            <a:ext uri="{FF2B5EF4-FFF2-40B4-BE49-F238E27FC236}">
              <a16:creationId xmlns:a16="http://schemas.microsoft.com/office/drawing/2014/main" id="{00000000-0008-0000-0600-00000D000000}"/>
            </a:ext>
          </a:extLst>
        </xdr:cNvPr>
        <xdr:cNvSpPr/>
      </xdr:nvSpPr>
      <xdr:spPr>
        <a:xfrm>
          <a:off x="11993034" y="8216900"/>
          <a:ext cx="1168400" cy="1185333"/>
        </a:xfrm>
        <a:prstGeom prst="downArrow">
          <a:avLst/>
        </a:prstGeom>
        <a:solidFill>
          <a:schemeClr val="bg1"/>
        </a:solidFill>
        <a:ln>
          <a:solidFill>
            <a:schemeClr val="tx1"/>
          </a:solidFill>
        </a:ln>
      </xdr:spPr>
      <xdr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xdr:style>
      <xdr:txBody>
        <a:bodyPr vertOverflow="clip" horzOverflow="clip" rtlCol="0" anchor="t"/>
        <a:lstStyle/>
        <a:p>
          <a:pPr algn="l"/>
          <a:endParaRPr lang="fr-FR" sz="1100"/>
        </a:p>
      </xdr:txBody>
    </xdr:sp>
    <xdr:clientData/>
  </xdr:twoCellAnchor>
</xdr:wsDr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vmlDrawing" Target="../drawings/vmlDrawing3.vml"/><Relationship Id="rId1" Type="http://schemas.openxmlformats.org/officeDocument/2006/relationships/drawing" Target="../drawings/drawing12.xml"/><Relationship Id="rId4" Type="http://schemas.openxmlformats.org/officeDocument/2006/relationships/comments" Target="../comments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omments" Target="../comments3.xml"/><Relationship Id="rId2" Type="http://schemas.openxmlformats.org/officeDocument/2006/relationships/vmlDrawing" Target="../drawings/vmlDrawing5.vml"/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1.vml"/><Relationship Id="rId1" Type="http://schemas.openxmlformats.org/officeDocument/2006/relationships/drawing" Target="../drawings/drawing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2.vml"/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tabColor rgb="FFFF0000"/>
  </sheetPr>
  <dimension ref="A1:B32"/>
  <sheetViews>
    <sheetView tabSelected="1" zoomScale="70" zoomScaleNormal="70" zoomScalePageLayoutView="125" workbookViewId="0"/>
  </sheetViews>
  <sheetFormatPr baseColWidth="10" defaultColWidth="10.77734375" defaultRowHeight="14.4"/>
  <cols>
    <col min="1" max="16384" width="10.77734375" style="68"/>
  </cols>
  <sheetData>
    <row r="1" spans="1:1" ht="25.8">
      <c r="A1" s="69" t="s">
        <v>195</v>
      </c>
    </row>
    <row r="27" spans="1:2" ht="58.05" customHeight="1"/>
    <row r="28" spans="1:2" ht="25.8">
      <c r="A28" s="69" t="s">
        <v>152</v>
      </c>
    </row>
    <row r="29" spans="1:2" ht="24" customHeight="1">
      <c r="B29" s="274" t="s">
        <v>193</v>
      </c>
    </row>
    <row r="30" spans="1:2" ht="24" customHeight="1">
      <c r="B30" s="274" t="s">
        <v>194</v>
      </c>
    </row>
    <row r="31" spans="1:2" ht="24" customHeight="1">
      <c r="B31" s="274" t="s">
        <v>153</v>
      </c>
    </row>
    <row r="32" spans="1:2">
      <c r="A32" s="301" t="s">
        <v>196</v>
      </c>
    </row>
  </sheetData>
  <pageMargins left="0.75" right="0.75" top="1" bottom="1" header="0.5" footer="0.5"/>
  <pageSetup paperSize="9" orientation="portrait" horizontalDpi="4294967292" verticalDpi="4294967292" r:id="rId1"/>
  <drawing r:id="rId2"/>
  <extLst>
    <ext xmlns:mx="http://schemas.microsoft.com/office/mac/excel/2008/main" uri="{64002731-A6B0-56B0-2670-7721B7C09600}">
      <mx:PLV Mode="0" OnePage="0" WScale="0"/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70B19-DDCA-B84A-BC32-D7F44F91B6C3}">
  <sheetPr>
    <tabColor rgb="FFFFC000"/>
  </sheetPr>
  <dimension ref="A1"/>
  <sheetViews>
    <sheetView showGridLines="0" zoomScale="80" zoomScaleNormal="80" workbookViewId="0"/>
  </sheetViews>
  <sheetFormatPr baseColWidth="10" defaultRowHeight="14.4"/>
  <sheetData>
    <row r="1" spans="1:1" s="251" customFormat="1" ht="31.95" customHeight="1">
      <c r="A1" s="250" t="s">
        <v>146</v>
      </c>
    </row>
  </sheetData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01691A-9EE9-9B46-BFF3-CCA519A78C0D}">
  <sheetPr>
    <tabColor rgb="FF7030A0"/>
  </sheetPr>
  <dimension ref="A1:K13"/>
  <sheetViews>
    <sheetView zoomScale="80" zoomScaleNormal="80" workbookViewId="0"/>
  </sheetViews>
  <sheetFormatPr baseColWidth="10" defaultRowHeight="14.4"/>
  <cols>
    <col min="11" max="11" width="10.77734375" customWidth="1"/>
  </cols>
  <sheetData>
    <row r="1" spans="1:11" s="249" customFormat="1" ht="28.8">
      <c r="A1" s="246" t="s">
        <v>147</v>
      </c>
    </row>
    <row r="3" spans="1:11" s="257" customFormat="1" ht="46.8">
      <c r="B3" s="253" t="s">
        <v>118</v>
      </c>
      <c r="C3" s="254" t="s">
        <v>119</v>
      </c>
      <c r="D3" s="254"/>
      <c r="E3" s="254" t="s">
        <v>120</v>
      </c>
      <c r="F3" s="254" t="s">
        <v>127</v>
      </c>
      <c r="G3" s="254" t="s">
        <v>121</v>
      </c>
      <c r="H3" s="255" t="s">
        <v>122</v>
      </c>
      <c r="I3" s="255" t="s">
        <v>123</v>
      </c>
      <c r="J3" s="256" t="s">
        <v>124</v>
      </c>
      <c r="K3" s="255" t="s">
        <v>201</v>
      </c>
    </row>
    <row r="4" spans="1:11" s="257" customFormat="1" ht="76.95" customHeight="1">
      <c r="B4" s="258">
        <v>1</v>
      </c>
      <c r="C4" s="259" t="s">
        <v>133</v>
      </c>
      <c r="D4" s="259"/>
      <c r="E4" s="260" t="s">
        <v>126</v>
      </c>
      <c r="F4" s="260" t="s">
        <v>132</v>
      </c>
      <c r="G4" s="260" t="s">
        <v>128</v>
      </c>
      <c r="H4" s="261">
        <v>44470</v>
      </c>
      <c r="I4" s="262"/>
      <c r="J4" s="263" t="s">
        <v>145</v>
      </c>
      <c r="K4" s="264">
        <f t="shared" ref="K4:K13" si="0">I4-H4</f>
        <v>-44470</v>
      </c>
    </row>
    <row r="5" spans="1:11" s="257" customFormat="1" ht="75">
      <c r="B5" s="265">
        <v>2</v>
      </c>
      <c r="C5" s="266" t="s">
        <v>143</v>
      </c>
      <c r="D5" s="266"/>
      <c r="E5" s="267" t="s">
        <v>129</v>
      </c>
      <c r="F5" s="267" t="s">
        <v>130</v>
      </c>
      <c r="G5" s="267" t="s">
        <v>131</v>
      </c>
      <c r="H5" s="261">
        <v>44501</v>
      </c>
      <c r="I5" s="261"/>
      <c r="J5" s="268" t="s">
        <v>144</v>
      </c>
      <c r="K5" s="264">
        <f t="shared" si="0"/>
        <v>-44501</v>
      </c>
    </row>
    <row r="6" spans="1:11" s="257" customFormat="1" ht="105">
      <c r="B6" s="258">
        <v>3</v>
      </c>
      <c r="C6" s="259" t="s">
        <v>142</v>
      </c>
      <c r="D6" s="259"/>
      <c r="E6" s="260" t="s">
        <v>135</v>
      </c>
      <c r="F6" s="260" t="s">
        <v>134</v>
      </c>
      <c r="G6" s="260" t="s">
        <v>128</v>
      </c>
      <c r="H6" s="261">
        <v>44531</v>
      </c>
      <c r="I6" s="262"/>
      <c r="J6" s="263" t="s">
        <v>141</v>
      </c>
      <c r="K6" s="264">
        <f t="shared" si="0"/>
        <v>-44531</v>
      </c>
    </row>
    <row r="7" spans="1:11" s="257" customFormat="1" ht="75">
      <c r="B7" s="265">
        <v>4</v>
      </c>
      <c r="C7" s="266" t="s">
        <v>136</v>
      </c>
      <c r="D7" s="266"/>
      <c r="E7" s="267" t="s">
        <v>137</v>
      </c>
      <c r="F7" s="267" t="s">
        <v>138</v>
      </c>
      <c r="G7" s="267" t="s">
        <v>139</v>
      </c>
      <c r="H7" s="261">
        <v>44470</v>
      </c>
      <c r="I7" s="261"/>
      <c r="J7" s="268" t="s">
        <v>140</v>
      </c>
      <c r="K7" s="264">
        <f t="shared" si="0"/>
        <v>-44470</v>
      </c>
    </row>
    <row r="8" spans="1:11" s="257" customFormat="1" ht="15">
      <c r="B8" s="258">
        <v>5</v>
      </c>
      <c r="C8" s="259"/>
      <c r="D8" s="259"/>
      <c r="E8" s="260"/>
      <c r="F8" s="260"/>
      <c r="G8" s="260"/>
      <c r="H8" s="262"/>
      <c r="I8" s="262"/>
      <c r="J8" s="263"/>
      <c r="K8" s="264">
        <f t="shared" si="0"/>
        <v>0</v>
      </c>
    </row>
    <row r="9" spans="1:11" s="257" customFormat="1" ht="15">
      <c r="B9" s="265">
        <v>6</v>
      </c>
      <c r="C9" s="266"/>
      <c r="D9" s="266"/>
      <c r="E9" s="267"/>
      <c r="F9" s="267"/>
      <c r="G9" s="267"/>
      <c r="H9" s="261"/>
      <c r="I9" s="261"/>
      <c r="J9" s="268"/>
      <c r="K9" s="264">
        <f t="shared" si="0"/>
        <v>0</v>
      </c>
    </row>
    <row r="10" spans="1:11" s="257" customFormat="1" ht="15">
      <c r="B10" s="258">
        <v>7</v>
      </c>
      <c r="C10" s="259"/>
      <c r="D10" s="259"/>
      <c r="E10" s="260"/>
      <c r="F10" s="260"/>
      <c r="G10" s="260"/>
      <c r="H10" s="262"/>
      <c r="I10" s="262"/>
      <c r="J10" s="263"/>
      <c r="K10" s="264">
        <f t="shared" si="0"/>
        <v>0</v>
      </c>
    </row>
    <row r="11" spans="1:11" s="257" customFormat="1" ht="15">
      <c r="B11" s="265">
        <v>8</v>
      </c>
      <c r="C11" s="266"/>
      <c r="D11" s="266"/>
      <c r="E11" s="267"/>
      <c r="F11" s="267"/>
      <c r="G11" s="267"/>
      <c r="H11" s="261"/>
      <c r="I11" s="261"/>
      <c r="J11" s="268"/>
      <c r="K11" s="264">
        <f t="shared" si="0"/>
        <v>0</v>
      </c>
    </row>
    <row r="12" spans="1:11" s="257" customFormat="1" ht="15">
      <c r="B12" s="258">
        <v>9</v>
      </c>
      <c r="C12" s="259"/>
      <c r="D12" s="259"/>
      <c r="E12" s="260"/>
      <c r="F12" s="260"/>
      <c r="G12" s="260"/>
      <c r="H12" s="262"/>
      <c r="I12" s="262"/>
      <c r="J12" s="263"/>
      <c r="K12" s="264">
        <f t="shared" si="0"/>
        <v>0</v>
      </c>
    </row>
    <row r="13" spans="1:11" s="257" customFormat="1" ht="15">
      <c r="B13" s="265">
        <v>10</v>
      </c>
      <c r="C13" s="266"/>
      <c r="D13" s="266"/>
      <c r="E13" s="267"/>
      <c r="F13" s="267"/>
      <c r="G13" s="267"/>
      <c r="H13" s="261"/>
      <c r="I13" s="261"/>
      <c r="J13" s="268"/>
      <c r="K13" s="264">
        <f t="shared" si="0"/>
        <v>0</v>
      </c>
    </row>
  </sheetData>
  <conditionalFormatting sqref="K4:K13">
    <cfRule type="colorScale" priority="1">
      <colorScale>
        <cfvo type="num" val="0"/>
        <cfvo type="num" val="1"/>
        <cfvo type="num" val="5"/>
        <color rgb="FF00B050"/>
        <color rgb="FFFFEB84"/>
        <color rgb="FFFF0000"/>
      </colorScale>
    </cfRule>
  </conditionalFormatting>
  <dataValidations count="1">
    <dataValidation type="list" allowBlank="1" showInputMessage="1" showErrorMessage="1" sqref="G4:G13" xr:uid="{9A20389A-542D-6545-99B0-A911D6A1B385}">
      <formula1>"Initialisé,En-cours,Terminée,Suspendue,Supprimée"</formula1>
    </dataValidation>
  </dataValidations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A1:CC227"/>
  <sheetViews>
    <sheetView showGridLines="0" zoomScaleNormal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/>
    </sheetView>
  </sheetViews>
  <sheetFormatPr baseColWidth="10" defaultColWidth="11.44140625" defaultRowHeight="13.2"/>
  <cols>
    <col min="1" max="1" width="12" style="1" customWidth="1"/>
    <col min="2" max="2" width="3.109375" style="1" bestFit="1" customWidth="1"/>
    <col min="3" max="3" width="20.44140625" style="1" customWidth="1"/>
    <col min="4" max="81" width="6.109375" style="1" customWidth="1"/>
    <col min="82" max="16384" width="11.44140625" style="1"/>
  </cols>
  <sheetData>
    <row r="1" spans="1:81" s="396" customFormat="1" ht="25.8" customHeight="1">
      <c r="A1" s="69" t="s">
        <v>89</v>
      </c>
    </row>
    <row r="2" spans="1:81" s="397" customFormat="1" ht="18">
      <c r="A2" s="395" t="s">
        <v>198</v>
      </c>
    </row>
    <row r="3" spans="1:81" ht="13.8" thickBot="1"/>
    <row r="4" spans="1:81" s="2" customFormat="1" ht="14.4" customHeight="1">
      <c r="A4" s="446" t="s">
        <v>8</v>
      </c>
      <c r="B4" s="447"/>
      <c r="C4" s="448"/>
      <c r="D4" s="456" t="s">
        <v>35</v>
      </c>
      <c r="E4" s="457"/>
      <c r="F4" s="457"/>
      <c r="G4" s="457"/>
      <c r="H4" s="458"/>
      <c r="I4" s="458"/>
      <c r="J4" s="422">
        <v>44197</v>
      </c>
      <c r="K4" s="423"/>
      <c r="L4" s="423"/>
      <c r="M4" s="423"/>
      <c r="N4" s="423"/>
      <c r="O4" s="424"/>
      <c r="P4" s="422">
        <v>44228</v>
      </c>
      <c r="Q4" s="423"/>
      <c r="R4" s="423"/>
      <c r="S4" s="423"/>
      <c r="T4" s="423"/>
      <c r="U4" s="424"/>
      <c r="V4" s="422">
        <v>44256</v>
      </c>
      <c r="W4" s="423"/>
      <c r="X4" s="423"/>
      <c r="Y4" s="423"/>
      <c r="Z4" s="423"/>
      <c r="AA4" s="424"/>
      <c r="AB4" s="422">
        <v>44287</v>
      </c>
      <c r="AC4" s="423"/>
      <c r="AD4" s="423"/>
      <c r="AE4" s="423"/>
      <c r="AF4" s="423"/>
      <c r="AG4" s="424"/>
      <c r="AH4" s="422">
        <v>44317</v>
      </c>
      <c r="AI4" s="423"/>
      <c r="AJ4" s="423"/>
      <c r="AK4" s="423"/>
      <c r="AL4" s="423"/>
      <c r="AM4" s="424"/>
      <c r="AN4" s="422">
        <v>44348</v>
      </c>
      <c r="AO4" s="423"/>
      <c r="AP4" s="423"/>
      <c r="AQ4" s="423"/>
      <c r="AR4" s="423"/>
      <c r="AS4" s="424"/>
      <c r="AT4" s="422">
        <v>44378</v>
      </c>
      <c r="AU4" s="423"/>
      <c r="AV4" s="423"/>
      <c r="AW4" s="423"/>
      <c r="AX4" s="423"/>
      <c r="AY4" s="424"/>
      <c r="AZ4" s="422">
        <v>44409</v>
      </c>
      <c r="BA4" s="423"/>
      <c r="BB4" s="423"/>
      <c r="BC4" s="423"/>
      <c r="BD4" s="423"/>
      <c r="BE4" s="424"/>
      <c r="BF4" s="422">
        <v>44440</v>
      </c>
      <c r="BG4" s="423"/>
      <c r="BH4" s="423"/>
      <c r="BI4" s="423"/>
      <c r="BJ4" s="423"/>
      <c r="BK4" s="424"/>
      <c r="BL4" s="422">
        <v>44470</v>
      </c>
      <c r="BM4" s="423"/>
      <c r="BN4" s="423"/>
      <c r="BO4" s="423"/>
      <c r="BP4" s="423"/>
      <c r="BQ4" s="424"/>
      <c r="BR4" s="422">
        <v>44501</v>
      </c>
      <c r="BS4" s="423"/>
      <c r="BT4" s="423"/>
      <c r="BU4" s="423"/>
      <c r="BV4" s="423"/>
      <c r="BW4" s="424"/>
      <c r="BX4" s="422">
        <v>44531</v>
      </c>
      <c r="BY4" s="423"/>
      <c r="BZ4" s="423"/>
      <c r="CA4" s="423"/>
      <c r="CB4" s="423"/>
      <c r="CC4" s="424"/>
    </row>
    <row r="5" spans="1:81" ht="14.4" customHeight="1">
      <c r="A5" s="449"/>
      <c r="B5" s="450"/>
      <c r="C5" s="451"/>
      <c r="D5" s="459"/>
      <c r="E5" s="460"/>
      <c r="F5" s="460"/>
      <c r="G5" s="460"/>
      <c r="H5" s="461"/>
      <c r="I5" s="461"/>
      <c r="J5" s="425" t="s">
        <v>34</v>
      </c>
      <c r="K5" s="426"/>
      <c r="L5" s="429" t="s">
        <v>27</v>
      </c>
      <c r="M5" s="430"/>
      <c r="N5" s="430"/>
      <c r="O5" s="431"/>
      <c r="P5" s="425" t="s">
        <v>34</v>
      </c>
      <c r="Q5" s="426"/>
      <c r="R5" s="429" t="s">
        <v>27</v>
      </c>
      <c r="S5" s="430"/>
      <c r="T5" s="430"/>
      <c r="U5" s="431"/>
      <c r="V5" s="425" t="s">
        <v>34</v>
      </c>
      <c r="W5" s="426"/>
      <c r="X5" s="429" t="s">
        <v>27</v>
      </c>
      <c r="Y5" s="430"/>
      <c r="Z5" s="430"/>
      <c r="AA5" s="431"/>
      <c r="AB5" s="425" t="s">
        <v>34</v>
      </c>
      <c r="AC5" s="426"/>
      <c r="AD5" s="429" t="s">
        <v>27</v>
      </c>
      <c r="AE5" s="430"/>
      <c r="AF5" s="430"/>
      <c r="AG5" s="431"/>
      <c r="AH5" s="425" t="s">
        <v>34</v>
      </c>
      <c r="AI5" s="426"/>
      <c r="AJ5" s="429" t="s">
        <v>27</v>
      </c>
      <c r="AK5" s="430"/>
      <c r="AL5" s="430"/>
      <c r="AM5" s="431"/>
      <c r="AN5" s="425" t="s">
        <v>34</v>
      </c>
      <c r="AO5" s="426"/>
      <c r="AP5" s="429" t="s">
        <v>27</v>
      </c>
      <c r="AQ5" s="430"/>
      <c r="AR5" s="430"/>
      <c r="AS5" s="431"/>
      <c r="AT5" s="425" t="s">
        <v>34</v>
      </c>
      <c r="AU5" s="426"/>
      <c r="AV5" s="429" t="s">
        <v>27</v>
      </c>
      <c r="AW5" s="430"/>
      <c r="AX5" s="430"/>
      <c r="AY5" s="431"/>
      <c r="AZ5" s="425" t="s">
        <v>34</v>
      </c>
      <c r="BA5" s="426"/>
      <c r="BB5" s="429" t="s">
        <v>27</v>
      </c>
      <c r="BC5" s="430"/>
      <c r="BD5" s="430"/>
      <c r="BE5" s="431"/>
      <c r="BF5" s="425" t="s">
        <v>34</v>
      </c>
      <c r="BG5" s="426"/>
      <c r="BH5" s="429" t="s">
        <v>27</v>
      </c>
      <c r="BI5" s="430"/>
      <c r="BJ5" s="430"/>
      <c r="BK5" s="431"/>
      <c r="BL5" s="425" t="s">
        <v>34</v>
      </c>
      <c r="BM5" s="426"/>
      <c r="BN5" s="429" t="s">
        <v>27</v>
      </c>
      <c r="BO5" s="430"/>
      <c r="BP5" s="430"/>
      <c r="BQ5" s="431"/>
      <c r="BR5" s="425" t="s">
        <v>34</v>
      </c>
      <c r="BS5" s="426"/>
      <c r="BT5" s="429" t="s">
        <v>27</v>
      </c>
      <c r="BU5" s="430"/>
      <c r="BV5" s="430"/>
      <c r="BW5" s="431"/>
      <c r="BX5" s="425" t="s">
        <v>34</v>
      </c>
      <c r="BY5" s="426"/>
      <c r="BZ5" s="429" t="s">
        <v>27</v>
      </c>
      <c r="CA5" s="430"/>
      <c r="CB5" s="430"/>
      <c r="CC5" s="431"/>
    </row>
    <row r="6" spans="1:81" ht="30" customHeight="1">
      <c r="A6" s="449"/>
      <c r="B6" s="450"/>
      <c r="C6" s="451"/>
      <c r="D6" s="452" t="s">
        <v>25</v>
      </c>
      <c r="E6" s="453"/>
      <c r="F6" s="453"/>
      <c r="G6" s="452" t="s">
        <v>13</v>
      </c>
      <c r="H6" s="453"/>
      <c r="I6" s="453"/>
      <c r="J6" s="427"/>
      <c r="K6" s="428"/>
      <c r="L6" s="432" t="s">
        <v>25</v>
      </c>
      <c r="M6" s="433"/>
      <c r="N6" s="432" t="s">
        <v>13</v>
      </c>
      <c r="O6" s="434"/>
      <c r="P6" s="427"/>
      <c r="Q6" s="428"/>
      <c r="R6" s="432" t="s">
        <v>25</v>
      </c>
      <c r="S6" s="433"/>
      <c r="T6" s="432" t="s">
        <v>13</v>
      </c>
      <c r="U6" s="434"/>
      <c r="V6" s="427"/>
      <c r="W6" s="428"/>
      <c r="X6" s="432" t="s">
        <v>25</v>
      </c>
      <c r="Y6" s="433"/>
      <c r="Z6" s="432" t="s">
        <v>13</v>
      </c>
      <c r="AA6" s="434"/>
      <c r="AB6" s="427"/>
      <c r="AC6" s="428"/>
      <c r="AD6" s="432" t="s">
        <v>25</v>
      </c>
      <c r="AE6" s="433"/>
      <c r="AF6" s="432" t="s">
        <v>13</v>
      </c>
      <c r="AG6" s="434"/>
      <c r="AH6" s="427"/>
      <c r="AI6" s="428"/>
      <c r="AJ6" s="432" t="s">
        <v>25</v>
      </c>
      <c r="AK6" s="433"/>
      <c r="AL6" s="432" t="s">
        <v>13</v>
      </c>
      <c r="AM6" s="434"/>
      <c r="AN6" s="427"/>
      <c r="AO6" s="428"/>
      <c r="AP6" s="432" t="s">
        <v>25</v>
      </c>
      <c r="AQ6" s="433"/>
      <c r="AR6" s="432" t="s">
        <v>13</v>
      </c>
      <c r="AS6" s="434"/>
      <c r="AT6" s="427"/>
      <c r="AU6" s="428"/>
      <c r="AV6" s="432" t="s">
        <v>25</v>
      </c>
      <c r="AW6" s="433"/>
      <c r="AX6" s="432" t="s">
        <v>13</v>
      </c>
      <c r="AY6" s="434"/>
      <c r="AZ6" s="427"/>
      <c r="BA6" s="428"/>
      <c r="BB6" s="432" t="s">
        <v>25</v>
      </c>
      <c r="BC6" s="433"/>
      <c r="BD6" s="432" t="s">
        <v>13</v>
      </c>
      <c r="BE6" s="434"/>
      <c r="BF6" s="427"/>
      <c r="BG6" s="428"/>
      <c r="BH6" s="432" t="s">
        <v>25</v>
      </c>
      <c r="BI6" s="433"/>
      <c r="BJ6" s="432" t="s">
        <v>13</v>
      </c>
      <c r="BK6" s="434"/>
      <c r="BL6" s="427"/>
      <c r="BM6" s="428"/>
      <c r="BN6" s="432" t="s">
        <v>25</v>
      </c>
      <c r="BO6" s="433"/>
      <c r="BP6" s="432" t="s">
        <v>13</v>
      </c>
      <c r="BQ6" s="434"/>
      <c r="BR6" s="427"/>
      <c r="BS6" s="428"/>
      <c r="BT6" s="432" t="s">
        <v>25</v>
      </c>
      <c r="BU6" s="433"/>
      <c r="BV6" s="432" t="s">
        <v>13</v>
      </c>
      <c r="BW6" s="434"/>
      <c r="BX6" s="427"/>
      <c r="BY6" s="428"/>
      <c r="BZ6" s="432" t="s">
        <v>25</v>
      </c>
      <c r="CA6" s="433"/>
      <c r="CB6" s="432" t="s">
        <v>13</v>
      </c>
      <c r="CC6" s="434"/>
    </row>
    <row r="7" spans="1:81" ht="57" customHeight="1" thickBot="1">
      <c r="A7" s="46"/>
      <c r="B7" s="44" t="s">
        <v>3</v>
      </c>
      <c r="C7" s="45" t="s">
        <v>12</v>
      </c>
      <c r="D7" s="452" t="s">
        <v>31</v>
      </c>
      <c r="E7" s="454"/>
      <c r="F7" s="455"/>
      <c r="G7" s="452" t="s">
        <v>26</v>
      </c>
      <c r="H7" s="462"/>
      <c r="I7" s="462"/>
      <c r="J7" s="417" t="s">
        <v>29</v>
      </c>
      <c r="K7" s="418"/>
      <c r="L7" s="419" t="s">
        <v>28</v>
      </c>
      <c r="M7" s="420"/>
      <c r="N7" s="419" t="s">
        <v>30</v>
      </c>
      <c r="O7" s="421"/>
      <c r="P7" s="417" t="s">
        <v>29</v>
      </c>
      <c r="Q7" s="418"/>
      <c r="R7" s="419" t="s">
        <v>28</v>
      </c>
      <c r="S7" s="420"/>
      <c r="T7" s="419" t="s">
        <v>30</v>
      </c>
      <c r="U7" s="421"/>
      <c r="V7" s="417" t="s">
        <v>29</v>
      </c>
      <c r="W7" s="418"/>
      <c r="X7" s="419" t="s">
        <v>28</v>
      </c>
      <c r="Y7" s="420"/>
      <c r="Z7" s="419" t="s">
        <v>30</v>
      </c>
      <c r="AA7" s="421"/>
      <c r="AB7" s="417" t="s">
        <v>29</v>
      </c>
      <c r="AC7" s="418"/>
      <c r="AD7" s="419" t="s">
        <v>28</v>
      </c>
      <c r="AE7" s="420"/>
      <c r="AF7" s="419" t="s">
        <v>30</v>
      </c>
      <c r="AG7" s="421"/>
      <c r="AH7" s="417" t="s">
        <v>29</v>
      </c>
      <c r="AI7" s="418"/>
      <c r="AJ7" s="419" t="s">
        <v>28</v>
      </c>
      <c r="AK7" s="420"/>
      <c r="AL7" s="419" t="s">
        <v>30</v>
      </c>
      <c r="AM7" s="421"/>
      <c r="AN7" s="417" t="s">
        <v>29</v>
      </c>
      <c r="AO7" s="418"/>
      <c r="AP7" s="419" t="s">
        <v>28</v>
      </c>
      <c r="AQ7" s="420"/>
      <c r="AR7" s="419" t="s">
        <v>30</v>
      </c>
      <c r="AS7" s="421"/>
      <c r="AT7" s="417" t="s">
        <v>29</v>
      </c>
      <c r="AU7" s="418"/>
      <c r="AV7" s="419" t="s">
        <v>28</v>
      </c>
      <c r="AW7" s="420"/>
      <c r="AX7" s="419" t="s">
        <v>30</v>
      </c>
      <c r="AY7" s="421"/>
      <c r="AZ7" s="417" t="s">
        <v>29</v>
      </c>
      <c r="BA7" s="418"/>
      <c r="BB7" s="419" t="s">
        <v>28</v>
      </c>
      <c r="BC7" s="420"/>
      <c r="BD7" s="419" t="s">
        <v>30</v>
      </c>
      <c r="BE7" s="421"/>
      <c r="BF7" s="417" t="s">
        <v>29</v>
      </c>
      <c r="BG7" s="418"/>
      <c r="BH7" s="419" t="s">
        <v>28</v>
      </c>
      <c r="BI7" s="420"/>
      <c r="BJ7" s="419" t="s">
        <v>30</v>
      </c>
      <c r="BK7" s="421"/>
      <c r="BL7" s="417" t="s">
        <v>29</v>
      </c>
      <c r="BM7" s="418"/>
      <c r="BN7" s="419" t="s">
        <v>28</v>
      </c>
      <c r="BO7" s="420"/>
      <c r="BP7" s="419" t="s">
        <v>30</v>
      </c>
      <c r="BQ7" s="421"/>
      <c r="BR7" s="417" t="s">
        <v>29</v>
      </c>
      <c r="BS7" s="418"/>
      <c r="BT7" s="419" t="s">
        <v>28</v>
      </c>
      <c r="BU7" s="420"/>
      <c r="BV7" s="419" t="s">
        <v>30</v>
      </c>
      <c r="BW7" s="421"/>
      <c r="BX7" s="417" t="s">
        <v>29</v>
      </c>
      <c r="BY7" s="418"/>
      <c r="BZ7" s="419" t="s">
        <v>28</v>
      </c>
      <c r="CA7" s="420"/>
      <c r="CB7" s="419" t="s">
        <v>30</v>
      </c>
      <c r="CC7" s="421"/>
    </row>
    <row r="8" spans="1:81">
      <c r="A8" s="402" t="s">
        <v>9</v>
      </c>
      <c r="B8" s="7">
        <v>1</v>
      </c>
      <c r="C8" s="5" t="s">
        <v>0</v>
      </c>
      <c r="D8" s="138">
        <v>0</v>
      </c>
      <c r="E8" s="126" t="str">
        <f>$E$52</f>
        <v>lignes</v>
      </c>
      <c r="F8" s="126" t="str">
        <f>$F$52</f>
        <v>heures</v>
      </c>
      <c r="G8" s="138">
        <v>0</v>
      </c>
      <c r="H8" s="126" t="str">
        <f>$H$52</f>
        <v>min</v>
      </c>
      <c r="I8" s="126" t="str">
        <f>$I$52</f>
        <v>lignes</v>
      </c>
      <c r="J8" s="142">
        <v>0</v>
      </c>
      <c r="K8" s="141" t="str">
        <f>$I8</f>
        <v>lignes</v>
      </c>
      <c r="L8" s="23" t="e">
        <f>J8/$D8</f>
        <v>#DIV/0!</v>
      </c>
      <c r="M8" s="24" t="str">
        <f>$F8</f>
        <v>heures</v>
      </c>
      <c r="N8" s="23">
        <f>J8*$G8/60</f>
        <v>0</v>
      </c>
      <c r="O8" s="25" t="str">
        <f>$F8</f>
        <v>heures</v>
      </c>
      <c r="P8" s="142">
        <v>0</v>
      </c>
      <c r="Q8" s="141" t="str">
        <f>$I8</f>
        <v>lignes</v>
      </c>
      <c r="R8" s="23" t="e">
        <f>P8/$D8</f>
        <v>#DIV/0!</v>
      </c>
      <c r="S8" s="24" t="str">
        <f>$F8</f>
        <v>heures</v>
      </c>
      <c r="T8" s="23">
        <f>P8*$G8/60</f>
        <v>0</v>
      </c>
      <c r="U8" s="25" t="str">
        <f>$F8</f>
        <v>heures</v>
      </c>
      <c r="V8" s="142">
        <v>0</v>
      </c>
      <c r="W8" s="141" t="str">
        <f>$I8</f>
        <v>lignes</v>
      </c>
      <c r="X8" s="23" t="e">
        <f>V8/$D8</f>
        <v>#DIV/0!</v>
      </c>
      <c r="Y8" s="24" t="str">
        <f>$F8</f>
        <v>heures</v>
      </c>
      <c r="Z8" s="23">
        <f>V8*$G8/60</f>
        <v>0</v>
      </c>
      <c r="AA8" s="25" t="str">
        <f>$F8</f>
        <v>heures</v>
      </c>
      <c r="AB8" s="142">
        <v>0</v>
      </c>
      <c r="AC8" s="141" t="str">
        <f>$I8</f>
        <v>lignes</v>
      </c>
      <c r="AD8" s="23" t="e">
        <f>AB8/$D8</f>
        <v>#DIV/0!</v>
      </c>
      <c r="AE8" s="24" t="str">
        <f>$F8</f>
        <v>heures</v>
      </c>
      <c r="AF8" s="23">
        <f>AB8*$G8/60</f>
        <v>0</v>
      </c>
      <c r="AG8" s="25" t="str">
        <f>$F8</f>
        <v>heures</v>
      </c>
      <c r="AH8" s="142">
        <v>0</v>
      </c>
      <c r="AI8" s="141" t="str">
        <f>$I8</f>
        <v>lignes</v>
      </c>
      <c r="AJ8" s="23" t="e">
        <f>AH8/$D8</f>
        <v>#DIV/0!</v>
      </c>
      <c r="AK8" s="24" t="str">
        <f>$F8</f>
        <v>heures</v>
      </c>
      <c r="AL8" s="23">
        <f>AH8*$G8/60</f>
        <v>0</v>
      </c>
      <c r="AM8" s="25" t="str">
        <f>$F8</f>
        <v>heures</v>
      </c>
      <c r="AN8" s="142">
        <v>0</v>
      </c>
      <c r="AO8" s="141" t="str">
        <f>$I8</f>
        <v>lignes</v>
      </c>
      <c r="AP8" s="23" t="e">
        <f>AN8/$D8</f>
        <v>#DIV/0!</v>
      </c>
      <c r="AQ8" s="24" t="str">
        <f>$F8</f>
        <v>heures</v>
      </c>
      <c r="AR8" s="23">
        <f>AN8*$G8/60</f>
        <v>0</v>
      </c>
      <c r="AS8" s="25" t="str">
        <f>$F8</f>
        <v>heures</v>
      </c>
      <c r="AT8" s="142">
        <v>0</v>
      </c>
      <c r="AU8" s="141" t="str">
        <f>$I8</f>
        <v>lignes</v>
      </c>
      <c r="AV8" s="23" t="e">
        <f>AT8/$D8</f>
        <v>#DIV/0!</v>
      </c>
      <c r="AW8" s="24" t="str">
        <f>$F8</f>
        <v>heures</v>
      </c>
      <c r="AX8" s="23">
        <f>AT8*$G8/60</f>
        <v>0</v>
      </c>
      <c r="AY8" s="25" t="str">
        <f>$F8</f>
        <v>heures</v>
      </c>
      <c r="AZ8" s="142">
        <v>0</v>
      </c>
      <c r="BA8" s="141" t="str">
        <f>$I8</f>
        <v>lignes</v>
      </c>
      <c r="BB8" s="23" t="e">
        <f>AZ8/$D8</f>
        <v>#DIV/0!</v>
      </c>
      <c r="BC8" s="24" t="str">
        <f>$F8</f>
        <v>heures</v>
      </c>
      <c r="BD8" s="23">
        <f>AZ8*$G8/60</f>
        <v>0</v>
      </c>
      <c r="BE8" s="25" t="str">
        <f>$F8</f>
        <v>heures</v>
      </c>
      <c r="BF8" s="142">
        <v>0</v>
      </c>
      <c r="BG8" s="141" t="str">
        <f>$I8</f>
        <v>lignes</v>
      </c>
      <c r="BH8" s="23" t="e">
        <f>BF8/$D8</f>
        <v>#DIV/0!</v>
      </c>
      <c r="BI8" s="24" t="str">
        <f>$F8</f>
        <v>heures</v>
      </c>
      <c r="BJ8" s="23">
        <f>BF8*$G8/60</f>
        <v>0</v>
      </c>
      <c r="BK8" s="25" t="str">
        <f>$F8</f>
        <v>heures</v>
      </c>
      <c r="BL8" s="142">
        <v>0</v>
      </c>
      <c r="BM8" s="141" t="str">
        <f>$I8</f>
        <v>lignes</v>
      </c>
      <c r="BN8" s="23" t="e">
        <f>BL8/$D8</f>
        <v>#DIV/0!</v>
      </c>
      <c r="BO8" s="24" t="str">
        <f>$F8</f>
        <v>heures</v>
      </c>
      <c r="BP8" s="23">
        <f>BL8*$G8/60</f>
        <v>0</v>
      </c>
      <c r="BQ8" s="25" t="str">
        <f>$F8</f>
        <v>heures</v>
      </c>
      <c r="BR8" s="142">
        <v>0</v>
      </c>
      <c r="BS8" s="141" t="str">
        <f>$I8</f>
        <v>lignes</v>
      </c>
      <c r="BT8" s="23" t="e">
        <f>BR8/$D8</f>
        <v>#DIV/0!</v>
      </c>
      <c r="BU8" s="24" t="str">
        <f>$F8</f>
        <v>heures</v>
      </c>
      <c r="BV8" s="23">
        <f>BR8*$G8/60</f>
        <v>0</v>
      </c>
      <c r="BW8" s="25" t="str">
        <f>$F8</f>
        <v>heures</v>
      </c>
      <c r="BX8" s="142">
        <v>0</v>
      </c>
      <c r="BY8" s="141" t="str">
        <f>$I8</f>
        <v>lignes</v>
      </c>
      <c r="BZ8" s="23" t="e">
        <f>BX8/$D8</f>
        <v>#DIV/0!</v>
      </c>
      <c r="CA8" s="24" t="str">
        <f>$F8</f>
        <v>heures</v>
      </c>
      <c r="CB8" s="23">
        <f>BX8*$G8/60</f>
        <v>0</v>
      </c>
      <c r="CC8" s="25" t="str">
        <f>$F8</f>
        <v>heures</v>
      </c>
    </row>
    <row r="9" spans="1:81">
      <c r="A9" s="400"/>
      <c r="B9" s="8">
        <v>2</v>
      </c>
      <c r="C9" s="4" t="s">
        <v>1</v>
      </c>
      <c r="D9" s="138">
        <v>0</v>
      </c>
      <c r="E9" s="126" t="str">
        <f>$E$53</f>
        <v xml:space="preserve">pièces </v>
      </c>
      <c r="F9" s="126" t="str">
        <f>$F$53</f>
        <v>heures</v>
      </c>
      <c r="G9" s="138">
        <v>0</v>
      </c>
      <c r="H9" s="126" t="str">
        <f>$H$53</f>
        <v>min</v>
      </c>
      <c r="I9" s="126" t="str">
        <f>$I$53</f>
        <v xml:space="preserve">pièces </v>
      </c>
      <c r="J9" s="406">
        <v>0</v>
      </c>
      <c r="K9" s="409" t="str">
        <f>$E9</f>
        <v xml:space="preserve">pièces </v>
      </c>
      <c r="L9" s="26" t="e">
        <f>J$9/$D9</f>
        <v>#DIV/0!</v>
      </c>
      <c r="M9" s="27" t="str">
        <f t="shared" ref="M9:M42" si="0">$F9</f>
        <v>heures</v>
      </c>
      <c r="N9" s="26">
        <f t="shared" ref="N9:N14" si="1">J$9*$G9/60</f>
        <v>0</v>
      </c>
      <c r="O9" s="31" t="str">
        <f>O8</f>
        <v>heures</v>
      </c>
      <c r="P9" s="406">
        <v>0</v>
      </c>
      <c r="Q9" s="409" t="str">
        <f>$E9</f>
        <v xml:space="preserve">pièces </v>
      </c>
      <c r="R9" s="26" t="e">
        <f>P$9/$D9</f>
        <v>#DIV/0!</v>
      </c>
      <c r="S9" s="27" t="str">
        <f t="shared" ref="S9:S42" si="2">$F9</f>
        <v>heures</v>
      </c>
      <c r="T9" s="26">
        <f t="shared" ref="T9:T14" si="3">P$9*$G9/60</f>
        <v>0</v>
      </c>
      <c r="U9" s="31" t="str">
        <f>U8</f>
        <v>heures</v>
      </c>
      <c r="V9" s="406">
        <v>0</v>
      </c>
      <c r="W9" s="409" t="str">
        <f>$E9</f>
        <v xml:space="preserve">pièces </v>
      </c>
      <c r="X9" s="26" t="e">
        <f>V$9/$D9</f>
        <v>#DIV/0!</v>
      </c>
      <c r="Y9" s="27" t="str">
        <f t="shared" ref="Y9:Y42" si="4">$F9</f>
        <v>heures</v>
      </c>
      <c r="Z9" s="26">
        <f t="shared" ref="Z9:Z14" si="5">V$9*$G9/60</f>
        <v>0</v>
      </c>
      <c r="AA9" s="31" t="str">
        <f>AA8</f>
        <v>heures</v>
      </c>
      <c r="AB9" s="406">
        <v>0</v>
      </c>
      <c r="AC9" s="409" t="str">
        <f>$E9</f>
        <v xml:space="preserve">pièces </v>
      </c>
      <c r="AD9" s="26" t="e">
        <f>AB$9/$D9</f>
        <v>#DIV/0!</v>
      </c>
      <c r="AE9" s="27" t="str">
        <f t="shared" ref="AE9:AE42" si="6">$F9</f>
        <v>heures</v>
      </c>
      <c r="AF9" s="26">
        <f t="shared" ref="AF9:AF14" si="7">AB$9*$G9/60</f>
        <v>0</v>
      </c>
      <c r="AG9" s="31" t="str">
        <f>AG8</f>
        <v>heures</v>
      </c>
      <c r="AH9" s="406">
        <v>0</v>
      </c>
      <c r="AI9" s="409" t="str">
        <f>$E9</f>
        <v xml:space="preserve">pièces </v>
      </c>
      <c r="AJ9" s="26" t="e">
        <f>AH$9/$D9</f>
        <v>#DIV/0!</v>
      </c>
      <c r="AK9" s="27" t="str">
        <f t="shared" ref="AK9:AK42" si="8">$F9</f>
        <v>heures</v>
      </c>
      <c r="AL9" s="26">
        <f t="shared" ref="AL9:AL14" si="9">AH$9*$G9/60</f>
        <v>0</v>
      </c>
      <c r="AM9" s="31" t="str">
        <f>AM8</f>
        <v>heures</v>
      </c>
      <c r="AN9" s="406">
        <v>0</v>
      </c>
      <c r="AO9" s="409" t="str">
        <f>$E9</f>
        <v xml:space="preserve">pièces </v>
      </c>
      <c r="AP9" s="26" t="e">
        <f>AN$9/$D9</f>
        <v>#DIV/0!</v>
      </c>
      <c r="AQ9" s="27" t="str">
        <f t="shared" ref="AQ9:AQ42" si="10">$F9</f>
        <v>heures</v>
      </c>
      <c r="AR9" s="26">
        <f t="shared" ref="AR9:AR14" si="11">AN$9*$G9/60</f>
        <v>0</v>
      </c>
      <c r="AS9" s="31" t="str">
        <f>AS8</f>
        <v>heures</v>
      </c>
      <c r="AT9" s="406">
        <v>0</v>
      </c>
      <c r="AU9" s="409" t="str">
        <f>$E9</f>
        <v xml:space="preserve">pièces </v>
      </c>
      <c r="AV9" s="26" t="e">
        <f>AT$9/$D9</f>
        <v>#DIV/0!</v>
      </c>
      <c r="AW9" s="27" t="str">
        <f t="shared" ref="AW9:AW42" si="12">$F9</f>
        <v>heures</v>
      </c>
      <c r="AX9" s="26">
        <f t="shared" ref="AX9:AX14" si="13">AT$9*$G9/60</f>
        <v>0</v>
      </c>
      <c r="AY9" s="31" t="str">
        <f>AY8</f>
        <v>heures</v>
      </c>
      <c r="AZ9" s="406">
        <v>0</v>
      </c>
      <c r="BA9" s="409" t="str">
        <f>$E9</f>
        <v xml:space="preserve">pièces </v>
      </c>
      <c r="BB9" s="26" t="e">
        <f>AZ$9/$D9</f>
        <v>#DIV/0!</v>
      </c>
      <c r="BC9" s="27" t="str">
        <f t="shared" ref="BC9:BC42" si="14">$F9</f>
        <v>heures</v>
      </c>
      <c r="BD9" s="26">
        <f t="shared" ref="BD9:BD14" si="15">AZ$9*$G9/60</f>
        <v>0</v>
      </c>
      <c r="BE9" s="31" t="str">
        <f>BE8</f>
        <v>heures</v>
      </c>
      <c r="BF9" s="406">
        <v>0</v>
      </c>
      <c r="BG9" s="409" t="str">
        <f>$E9</f>
        <v xml:space="preserve">pièces </v>
      </c>
      <c r="BH9" s="26" t="e">
        <f>BF$9/$D9</f>
        <v>#DIV/0!</v>
      </c>
      <c r="BI9" s="27" t="str">
        <f t="shared" ref="BI9:BI42" si="16">$F9</f>
        <v>heures</v>
      </c>
      <c r="BJ9" s="26">
        <f t="shared" ref="BJ9:BJ14" si="17">BF$9*$G9/60</f>
        <v>0</v>
      </c>
      <c r="BK9" s="31" t="str">
        <f>BK8</f>
        <v>heures</v>
      </c>
      <c r="BL9" s="406">
        <v>0</v>
      </c>
      <c r="BM9" s="409" t="str">
        <f>$E9</f>
        <v xml:space="preserve">pièces </v>
      </c>
      <c r="BN9" s="26" t="e">
        <f>BL$9/$D9</f>
        <v>#DIV/0!</v>
      </c>
      <c r="BO9" s="27" t="str">
        <f t="shared" ref="BO9:BO42" si="18">$F9</f>
        <v>heures</v>
      </c>
      <c r="BP9" s="26">
        <f t="shared" ref="BP9:BP14" si="19">BL$9*$G9/60</f>
        <v>0</v>
      </c>
      <c r="BQ9" s="31" t="str">
        <f>BQ8</f>
        <v>heures</v>
      </c>
      <c r="BR9" s="406">
        <v>0</v>
      </c>
      <c r="BS9" s="409" t="str">
        <f>$E9</f>
        <v xml:space="preserve">pièces </v>
      </c>
      <c r="BT9" s="26" t="e">
        <f>BR$9/$D9</f>
        <v>#DIV/0!</v>
      </c>
      <c r="BU9" s="27" t="str">
        <f t="shared" ref="BU9:BU42" si="20">$F9</f>
        <v>heures</v>
      </c>
      <c r="BV9" s="26">
        <f t="shared" ref="BV9:BV14" si="21">BR$9*$G9/60</f>
        <v>0</v>
      </c>
      <c r="BW9" s="31" t="str">
        <f>BW8</f>
        <v>heures</v>
      </c>
      <c r="BX9" s="406">
        <v>0</v>
      </c>
      <c r="BY9" s="409" t="str">
        <f>$E9</f>
        <v xml:space="preserve">pièces </v>
      </c>
      <c r="BZ9" s="26" t="e">
        <f>BX$9/$D9</f>
        <v>#DIV/0!</v>
      </c>
      <c r="CA9" s="27" t="str">
        <f t="shared" ref="CA9:CA42" si="22">$F9</f>
        <v>heures</v>
      </c>
      <c r="CB9" s="26">
        <f t="shared" ref="CB9:CB14" si="23">BX$9*$G9/60</f>
        <v>0</v>
      </c>
      <c r="CC9" s="31" t="str">
        <f>CC8</f>
        <v>heures</v>
      </c>
    </row>
    <row r="10" spans="1:81" ht="12" customHeight="1">
      <c r="A10" s="400"/>
      <c r="B10" s="8">
        <v>3</v>
      </c>
      <c r="C10" s="4" t="s">
        <v>2</v>
      </c>
      <c r="D10" s="139">
        <v>0</v>
      </c>
      <c r="E10" s="127" t="str">
        <f>$E$54</f>
        <v>pièces</v>
      </c>
      <c r="F10" s="127" t="str">
        <f>$F$54</f>
        <v>barres</v>
      </c>
      <c r="G10" s="139">
        <v>0</v>
      </c>
      <c r="H10" s="127" t="str">
        <f>$H$54</f>
        <v>min</v>
      </c>
      <c r="I10" s="127" t="str">
        <f>$I$54</f>
        <v xml:space="preserve">pièces </v>
      </c>
      <c r="J10" s="407"/>
      <c r="K10" s="410"/>
      <c r="L10" s="26" t="e">
        <f t="shared" ref="L10:L14" si="24">J$9/$D10</f>
        <v>#DIV/0!</v>
      </c>
      <c r="M10" s="27" t="str">
        <f t="shared" si="0"/>
        <v>barres</v>
      </c>
      <c r="N10" s="26">
        <f t="shared" si="1"/>
        <v>0</v>
      </c>
      <c r="O10" s="31" t="str">
        <f t="shared" ref="O10:O14" si="25">O9</f>
        <v>heures</v>
      </c>
      <c r="P10" s="407"/>
      <c r="Q10" s="410"/>
      <c r="R10" s="26" t="e">
        <f t="shared" ref="R10:R14" si="26">P$9/$D10</f>
        <v>#DIV/0!</v>
      </c>
      <c r="S10" s="27" t="str">
        <f t="shared" si="2"/>
        <v>barres</v>
      </c>
      <c r="T10" s="26">
        <f t="shared" si="3"/>
        <v>0</v>
      </c>
      <c r="U10" s="31" t="str">
        <f t="shared" ref="U10:U14" si="27">U9</f>
        <v>heures</v>
      </c>
      <c r="V10" s="407"/>
      <c r="W10" s="410"/>
      <c r="X10" s="26" t="e">
        <f t="shared" ref="X10:X14" si="28">V$9/$D10</f>
        <v>#DIV/0!</v>
      </c>
      <c r="Y10" s="27" t="str">
        <f t="shared" si="4"/>
        <v>barres</v>
      </c>
      <c r="Z10" s="26">
        <f t="shared" si="5"/>
        <v>0</v>
      </c>
      <c r="AA10" s="31" t="str">
        <f t="shared" ref="AA10:AA14" si="29">AA9</f>
        <v>heures</v>
      </c>
      <c r="AB10" s="407"/>
      <c r="AC10" s="410"/>
      <c r="AD10" s="26" t="e">
        <f t="shared" ref="AD10:AD14" si="30">AB$9/$D10</f>
        <v>#DIV/0!</v>
      </c>
      <c r="AE10" s="27" t="str">
        <f t="shared" si="6"/>
        <v>barres</v>
      </c>
      <c r="AF10" s="26">
        <f t="shared" si="7"/>
        <v>0</v>
      </c>
      <c r="AG10" s="31" t="str">
        <f t="shared" ref="AG10:AG14" si="31">AG9</f>
        <v>heures</v>
      </c>
      <c r="AH10" s="407"/>
      <c r="AI10" s="410"/>
      <c r="AJ10" s="26" t="e">
        <f t="shared" ref="AJ10:AJ14" si="32">AH$9/$D10</f>
        <v>#DIV/0!</v>
      </c>
      <c r="AK10" s="27" t="str">
        <f t="shared" si="8"/>
        <v>barres</v>
      </c>
      <c r="AL10" s="26">
        <f t="shared" si="9"/>
        <v>0</v>
      </c>
      <c r="AM10" s="31" t="str">
        <f t="shared" ref="AM10:AM14" si="33">AM9</f>
        <v>heures</v>
      </c>
      <c r="AN10" s="407"/>
      <c r="AO10" s="410"/>
      <c r="AP10" s="26" t="e">
        <f t="shared" ref="AP10:AP14" si="34">AN$9/$D10</f>
        <v>#DIV/0!</v>
      </c>
      <c r="AQ10" s="27" t="str">
        <f t="shared" si="10"/>
        <v>barres</v>
      </c>
      <c r="AR10" s="26">
        <f t="shared" si="11"/>
        <v>0</v>
      </c>
      <c r="AS10" s="31" t="str">
        <f t="shared" ref="AS10:AS14" si="35">AS9</f>
        <v>heures</v>
      </c>
      <c r="AT10" s="407"/>
      <c r="AU10" s="410"/>
      <c r="AV10" s="26" t="e">
        <f t="shared" ref="AV10:AV14" si="36">AT$9/$D10</f>
        <v>#DIV/0!</v>
      </c>
      <c r="AW10" s="27" t="str">
        <f t="shared" si="12"/>
        <v>barres</v>
      </c>
      <c r="AX10" s="26">
        <f t="shared" si="13"/>
        <v>0</v>
      </c>
      <c r="AY10" s="31" t="str">
        <f t="shared" ref="AY10:AY14" si="37">AY9</f>
        <v>heures</v>
      </c>
      <c r="AZ10" s="407"/>
      <c r="BA10" s="410"/>
      <c r="BB10" s="26" t="e">
        <f t="shared" ref="BB10:BB14" si="38">AZ$9/$D10</f>
        <v>#DIV/0!</v>
      </c>
      <c r="BC10" s="27" t="str">
        <f t="shared" si="14"/>
        <v>barres</v>
      </c>
      <c r="BD10" s="26">
        <f t="shared" si="15"/>
        <v>0</v>
      </c>
      <c r="BE10" s="31" t="str">
        <f t="shared" ref="BE10:BE14" si="39">BE9</f>
        <v>heures</v>
      </c>
      <c r="BF10" s="407"/>
      <c r="BG10" s="410"/>
      <c r="BH10" s="26" t="e">
        <f t="shared" ref="BH10:BH14" si="40">BF$9/$D10</f>
        <v>#DIV/0!</v>
      </c>
      <c r="BI10" s="27" t="str">
        <f t="shared" si="16"/>
        <v>barres</v>
      </c>
      <c r="BJ10" s="26">
        <f t="shared" si="17"/>
        <v>0</v>
      </c>
      <c r="BK10" s="31" t="str">
        <f t="shared" ref="BK10:BK14" si="41">BK9</f>
        <v>heures</v>
      </c>
      <c r="BL10" s="407"/>
      <c r="BM10" s="410"/>
      <c r="BN10" s="26" t="e">
        <f t="shared" ref="BN10:BN14" si="42">BL$9/$D10</f>
        <v>#DIV/0!</v>
      </c>
      <c r="BO10" s="27" t="str">
        <f t="shared" si="18"/>
        <v>barres</v>
      </c>
      <c r="BP10" s="26">
        <f t="shared" si="19"/>
        <v>0</v>
      </c>
      <c r="BQ10" s="31" t="str">
        <f t="shared" ref="BQ10:BQ14" si="43">BQ9</f>
        <v>heures</v>
      </c>
      <c r="BR10" s="407"/>
      <c r="BS10" s="410"/>
      <c r="BT10" s="26" t="e">
        <f t="shared" ref="BT10:BT14" si="44">BR$9/$D10</f>
        <v>#DIV/0!</v>
      </c>
      <c r="BU10" s="27" t="str">
        <f t="shared" si="20"/>
        <v>barres</v>
      </c>
      <c r="BV10" s="26">
        <f t="shared" si="21"/>
        <v>0</v>
      </c>
      <c r="BW10" s="31" t="str">
        <f t="shared" ref="BW10:BW14" si="45">BW9</f>
        <v>heures</v>
      </c>
      <c r="BX10" s="407"/>
      <c r="BY10" s="410"/>
      <c r="BZ10" s="26" t="e">
        <f t="shared" ref="BZ10:BZ14" si="46">BX$9/$D10</f>
        <v>#DIV/0!</v>
      </c>
      <c r="CA10" s="27" t="str">
        <f t="shared" si="22"/>
        <v>barres</v>
      </c>
      <c r="CB10" s="26">
        <f t="shared" si="23"/>
        <v>0</v>
      </c>
      <c r="CC10" s="31" t="str">
        <f t="shared" ref="CC10:CC14" si="47">CC9</f>
        <v>heures</v>
      </c>
    </row>
    <row r="11" spans="1:81" ht="12" customHeight="1">
      <c r="A11" s="400"/>
      <c r="B11" s="8">
        <v>4</v>
      </c>
      <c r="C11" s="4" t="s">
        <v>4</v>
      </c>
      <c r="D11" s="139">
        <v>0</v>
      </c>
      <c r="E11" s="127" t="str">
        <f>$E$55</f>
        <v xml:space="preserve">pièces </v>
      </c>
      <c r="F11" s="127" t="str">
        <f>$F$55</f>
        <v>cadres</v>
      </c>
      <c r="G11" s="139">
        <v>0</v>
      </c>
      <c r="H11" s="127" t="str">
        <f>$H$55</f>
        <v>min</v>
      </c>
      <c r="I11" s="127" t="str">
        <f>$I$55</f>
        <v xml:space="preserve">pièces </v>
      </c>
      <c r="J11" s="407"/>
      <c r="K11" s="410"/>
      <c r="L11" s="26" t="e">
        <f t="shared" si="24"/>
        <v>#DIV/0!</v>
      </c>
      <c r="M11" s="27" t="str">
        <f t="shared" si="0"/>
        <v>cadres</v>
      </c>
      <c r="N11" s="26">
        <f t="shared" si="1"/>
        <v>0</v>
      </c>
      <c r="O11" s="31" t="str">
        <f t="shared" si="25"/>
        <v>heures</v>
      </c>
      <c r="P11" s="407"/>
      <c r="Q11" s="410"/>
      <c r="R11" s="26" t="e">
        <f t="shared" si="26"/>
        <v>#DIV/0!</v>
      </c>
      <c r="S11" s="27" t="str">
        <f t="shared" si="2"/>
        <v>cadres</v>
      </c>
      <c r="T11" s="26">
        <f t="shared" si="3"/>
        <v>0</v>
      </c>
      <c r="U11" s="31" t="str">
        <f t="shared" si="27"/>
        <v>heures</v>
      </c>
      <c r="V11" s="407"/>
      <c r="W11" s="410"/>
      <c r="X11" s="26" t="e">
        <f t="shared" si="28"/>
        <v>#DIV/0!</v>
      </c>
      <c r="Y11" s="27" t="str">
        <f t="shared" si="4"/>
        <v>cadres</v>
      </c>
      <c r="Z11" s="26">
        <f t="shared" si="5"/>
        <v>0</v>
      </c>
      <c r="AA11" s="31" t="str">
        <f t="shared" si="29"/>
        <v>heures</v>
      </c>
      <c r="AB11" s="407"/>
      <c r="AC11" s="410"/>
      <c r="AD11" s="26" t="e">
        <f t="shared" si="30"/>
        <v>#DIV/0!</v>
      </c>
      <c r="AE11" s="27" t="str">
        <f t="shared" si="6"/>
        <v>cadres</v>
      </c>
      <c r="AF11" s="26">
        <f t="shared" si="7"/>
        <v>0</v>
      </c>
      <c r="AG11" s="31" t="str">
        <f t="shared" si="31"/>
        <v>heures</v>
      </c>
      <c r="AH11" s="407"/>
      <c r="AI11" s="410"/>
      <c r="AJ11" s="26" t="e">
        <f t="shared" si="32"/>
        <v>#DIV/0!</v>
      </c>
      <c r="AK11" s="27" t="str">
        <f t="shared" si="8"/>
        <v>cadres</v>
      </c>
      <c r="AL11" s="26">
        <f t="shared" si="9"/>
        <v>0</v>
      </c>
      <c r="AM11" s="31" t="str">
        <f t="shared" si="33"/>
        <v>heures</v>
      </c>
      <c r="AN11" s="407"/>
      <c r="AO11" s="410"/>
      <c r="AP11" s="26" t="e">
        <f t="shared" si="34"/>
        <v>#DIV/0!</v>
      </c>
      <c r="AQ11" s="27" t="str">
        <f t="shared" si="10"/>
        <v>cadres</v>
      </c>
      <c r="AR11" s="26">
        <f t="shared" si="11"/>
        <v>0</v>
      </c>
      <c r="AS11" s="31" t="str">
        <f t="shared" si="35"/>
        <v>heures</v>
      </c>
      <c r="AT11" s="407"/>
      <c r="AU11" s="410"/>
      <c r="AV11" s="26" t="e">
        <f t="shared" si="36"/>
        <v>#DIV/0!</v>
      </c>
      <c r="AW11" s="27" t="str">
        <f t="shared" si="12"/>
        <v>cadres</v>
      </c>
      <c r="AX11" s="26">
        <f t="shared" si="13"/>
        <v>0</v>
      </c>
      <c r="AY11" s="31" t="str">
        <f t="shared" si="37"/>
        <v>heures</v>
      </c>
      <c r="AZ11" s="407"/>
      <c r="BA11" s="410"/>
      <c r="BB11" s="26" t="e">
        <f t="shared" si="38"/>
        <v>#DIV/0!</v>
      </c>
      <c r="BC11" s="27" t="str">
        <f t="shared" si="14"/>
        <v>cadres</v>
      </c>
      <c r="BD11" s="26">
        <f t="shared" si="15"/>
        <v>0</v>
      </c>
      <c r="BE11" s="31" t="str">
        <f t="shared" si="39"/>
        <v>heures</v>
      </c>
      <c r="BF11" s="407"/>
      <c r="BG11" s="410"/>
      <c r="BH11" s="26" t="e">
        <f t="shared" si="40"/>
        <v>#DIV/0!</v>
      </c>
      <c r="BI11" s="27" t="str">
        <f t="shared" si="16"/>
        <v>cadres</v>
      </c>
      <c r="BJ11" s="26">
        <f t="shared" si="17"/>
        <v>0</v>
      </c>
      <c r="BK11" s="31" t="str">
        <f t="shared" si="41"/>
        <v>heures</v>
      </c>
      <c r="BL11" s="407"/>
      <c r="BM11" s="410"/>
      <c r="BN11" s="26" t="e">
        <f t="shared" si="42"/>
        <v>#DIV/0!</v>
      </c>
      <c r="BO11" s="27" t="str">
        <f t="shared" si="18"/>
        <v>cadres</v>
      </c>
      <c r="BP11" s="26">
        <f t="shared" si="19"/>
        <v>0</v>
      </c>
      <c r="BQ11" s="31" t="str">
        <f t="shared" si="43"/>
        <v>heures</v>
      </c>
      <c r="BR11" s="407"/>
      <c r="BS11" s="410"/>
      <c r="BT11" s="26" t="e">
        <f t="shared" si="44"/>
        <v>#DIV/0!</v>
      </c>
      <c r="BU11" s="27" t="str">
        <f t="shared" si="20"/>
        <v>cadres</v>
      </c>
      <c r="BV11" s="26">
        <f t="shared" si="21"/>
        <v>0</v>
      </c>
      <c r="BW11" s="31" t="str">
        <f t="shared" si="45"/>
        <v>heures</v>
      </c>
      <c r="BX11" s="407"/>
      <c r="BY11" s="410"/>
      <c r="BZ11" s="26" t="e">
        <f t="shared" si="46"/>
        <v>#DIV/0!</v>
      </c>
      <c r="CA11" s="27" t="str">
        <f t="shared" si="22"/>
        <v>cadres</v>
      </c>
      <c r="CB11" s="26">
        <f t="shared" si="23"/>
        <v>0</v>
      </c>
      <c r="CC11" s="31" t="str">
        <f t="shared" si="47"/>
        <v>heures</v>
      </c>
    </row>
    <row r="12" spans="1:81" ht="12" customHeight="1">
      <c r="A12" s="400"/>
      <c r="B12" s="8">
        <v>5</v>
      </c>
      <c r="C12" s="4" t="s">
        <v>5</v>
      </c>
      <c r="D12" s="139">
        <v>0</v>
      </c>
      <c r="E12" s="127" t="str">
        <f>$E$56</f>
        <v xml:space="preserve">pièces </v>
      </c>
      <c r="F12" s="127" t="str">
        <f>$F$56</f>
        <v>heures</v>
      </c>
      <c r="G12" s="139">
        <v>0</v>
      </c>
      <c r="H12" s="127" t="str">
        <f>$H$56</f>
        <v>min</v>
      </c>
      <c r="I12" s="127" t="str">
        <f>$I$56</f>
        <v xml:space="preserve">pièces </v>
      </c>
      <c r="J12" s="407"/>
      <c r="K12" s="410"/>
      <c r="L12" s="26" t="e">
        <f t="shared" si="24"/>
        <v>#DIV/0!</v>
      </c>
      <c r="M12" s="27" t="str">
        <f t="shared" si="0"/>
        <v>heures</v>
      </c>
      <c r="N12" s="26">
        <f t="shared" si="1"/>
        <v>0</v>
      </c>
      <c r="O12" s="31" t="str">
        <f t="shared" si="25"/>
        <v>heures</v>
      </c>
      <c r="P12" s="407"/>
      <c r="Q12" s="410"/>
      <c r="R12" s="26" t="e">
        <f t="shared" si="26"/>
        <v>#DIV/0!</v>
      </c>
      <c r="S12" s="27" t="str">
        <f t="shared" si="2"/>
        <v>heures</v>
      </c>
      <c r="T12" s="26">
        <f t="shared" si="3"/>
        <v>0</v>
      </c>
      <c r="U12" s="31" t="str">
        <f t="shared" si="27"/>
        <v>heures</v>
      </c>
      <c r="V12" s="407"/>
      <c r="W12" s="410"/>
      <c r="X12" s="26" t="e">
        <f t="shared" si="28"/>
        <v>#DIV/0!</v>
      </c>
      <c r="Y12" s="27" t="str">
        <f t="shared" si="4"/>
        <v>heures</v>
      </c>
      <c r="Z12" s="26">
        <f t="shared" si="5"/>
        <v>0</v>
      </c>
      <c r="AA12" s="31" t="str">
        <f t="shared" si="29"/>
        <v>heures</v>
      </c>
      <c r="AB12" s="407"/>
      <c r="AC12" s="410"/>
      <c r="AD12" s="26" t="e">
        <f t="shared" si="30"/>
        <v>#DIV/0!</v>
      </c>
      <c r="AE12" s="27" t="str">
        <f t="shared" si="6"/>
        <v>heures</v>
      </c>
      <c r="AF12" s="26">
        <f t="shared" si="7"/>
        <v>0</v>
      </c>
      <c r="AG12" s="31" t="str">
        <f t="shared" si="31"/>
        <v>heures</v>
      </c>
      <c r="AH12" s="407"/>
      <c r="AI12" s="410"/>
      <c r="AJ12" s="26" t="e">
        <f t="shared" si="32"/>
        <v>#DIV/0!</v>
      </c>
      <c r="AK12" s="27" t="str">
        <f t="shared" si="8"/>
        <v>heures</v>
      </c>
      <c r="AL12" s="26">
        <f t="shared" si="9"/>
        <v>0</v>
      </c>
      <c r="AM12" s="31" t="str">
        <f t="shared" si="33"/>
        <v>heures</v>
      </c>
      <c r="AN12" s="407"/>
      <c r="AO12" s="410"/>
      <c r="AP12" s="26" t="e">
        <f t="shared" si="34"/>
        <v>#DIV/0!</v>
      </c>
      <c r="AQ12" s="27" t="str">
        <f t="shared" si="10"/>
        <v>heures</v>
      </c>
      <c r="AR12" s="26">
        <f t="shared" si="11"/>
        <v>0</v>
      </c>
      <c r="AS12" s="31" t="str">
        <f t="shared" si="35"/>
        <v>heures</v>
      </c>
      <c r="AT12" s="407"/>
      <c r="AU12" s="410"/>
      <c r="AV12" s="26" t="e">
        <f t="shared" si="36"/>
        <v>#DIV/0!</v>
      </c>
      <c r="AW12" s="27" t="str">
        <f t="shared" si="12"/>
        <v>heures</v>
      </c>
      <c r="AX12" s="26">
        <f t="shared" si="13"/>
        <v>0</v>
      </c>
      <c r="AY12" s="31" t="str">
        <f t="shared" si="37"/>
        <v>heures</v>
      </c>
      <c r="AZ12" s="407"/>
      <c r="BA12" s="410"/>
      <c r="BB12" s="26" t="e">
        <f t="shared" si="38"/>
        <v>#DIV/0!</v>
      </c>
      <c r="BC12" s="27" t="str">
        <f t="shared" si="14"/>
        <v>heures</v>
      </c>
      <c r="BD12" s="26">
        <f t="shared" si="15"/>
        <v>0</v>
      </c>
      <c r="BE12" s="31" t="str">
        <f t="shared" si="39"/>
        <v>heures</v>
      </c>
      <c r="BF12" s="407"/>
      <c r="BG12" s="410"/>
      <c r="BH12" s="26" t="e">
        <f t="shared" si="40"/>
        <v>#DIV/0!</v>
      </c>
      <c r="BI12" s="27" t="str">
        <f t="shared" si="16"/>
        <v>heures</v>
      </c>
      <c r="BJ12" s="26">
        <f t="shared" si="17"/>
        <v>0</v>
      </c>
      <c r="BK12" s="31" t="str">
        <f t="shared" si="41"/>
        <v>heures</v>
      </c>
      <c r="BL12" s="407"/>
      <c r="BM12" s="410"/>
      <c r="BN12" s="26" t="e">
        <f t="shared" si="42"/>
        <v>#DIV/0!</v>
      </c>
      <c r="BO12" s="27" t="str">
        <f t="shared" si="18"/>
        <v>heures</v>
      </c>
      <c r="BP12" s="26">
        <f t="shared" si="19"/>
        <v>0</v>
      </c>
      <c r="BQ12" s="31" t="str">
        <f t="shared" si="43"/>
        <v>heures</v>
      </c>
      <c r="BR12" s="407"/>
      <c r="BS12" s="410"/>
      <c r="BT12" s="26" t="e">
        <f t="shared" si="44"/>
        <v>#DIV/0!</v>
      </c>
      <c r="BU12" s="27" t="str">
        <f t="shared" si="20"/>
        <v>heures</v>
      </c>
      <c r="BV12" s="26">
        <f t="shared" si="21"/>
        <v>0</v>
      </c>
      <c r="BW12" s="31" t="str">
        <f t="shared" si="45"/>
        <v>heures</v>
      </c>
      <c r="BX12" s="407"/>
      <c r="BY12" s="410"/>
      <c r="BZ12" s="26" t="e">
        <f t="shared" si="46"/>
        <v>#DIV/0!</v>
      </c>
      <c r="CA12" s="27" t="str">
        <f t="shared" si="22"/>
        <v>heures</v>
      </c>
      <c r="CB12" s="26">
        <f t="shared" si="23"/>
        <v>0</v>
      </c>
      <c r="CC12" s="31" t="str">
        <f t="shared" si="47"/>
        <v>heures</v>
      </c>
    </row>
    <row r="13" spans="1:81" ht="12" customHeight="1">
      <c r="A13" s="400"/>
      <c r="B13" s="8">
        <v>6</v>
      </c>
      <c r="C13" s="4" t="s">
        <v>6</v>
      </c>
      <c r="D13" s="139">
        <v>0</v>
      </c>
      <c r="E13" s="127" t="str">
        <f>$E$57</f>
        <v xml:space="preserve">pièces </v>
      </c>
      <c r="F13" s="127" t="str">
        <f>$F$57</f>
        <v>heures</v>
      </c>
      <c r="G13" s="139">
        <v>0</v>
      </c>
      <c r="H13" s="127" t="str">
        <f>$H$57</f>
        <v>min</v>
      </c>
      <c r="I13" s="127" t="str">
        <f>$I$57</f>
        <v xml:space="preserve">pièces </v>
      </c>
      <c r="J13" s="407"/>
      <c r="K13" s="410"/>
      <c r="L13" s="26" t="e">
        <f t="shared" si="24"/>
        <v>#DIV/0!</v>
      </c>
      <c r="M13" s="27" t="str">
        <f t="shared" si="0"/>
        <v>heures</v>
      </c>
      <c r="N13" s="26">
        <f t="shared" si="1"/>
        <v>0</v>
      </c>
      <c r="O13" s="31" t="str">
        <f t="shared" si="25"/>
        <v>heures</v>
      </c>
      <c r="P13" s="407"/>
      <c r="Q13" s="410"/>
      <c r="R13" s="26" t="e">
        <f t="shared" si="26"/>
        <v>#DIV/0!</v>
      </c>
      <c r="S13" s="27" t="str">
        <f t="shared" si="2"/>
        <v>heures</v>
      </c>
      <c r="T13" s="26">
        <f t="shared" si="3"/>
        <v>0</v>
      </c>
      <c r="U13" s="31" t="str">
        <f t="shared" si="27"/>
        <v>heures</v>
      </c>
      <c r="V13" s="407"/>
      <c r="W13" s="410"/>
      <c r="X13" s="26" t="e">
        <f t="shared" si="28"/>
        <v>#DIV/0!</v>
      </c>
      <c r="Y13" s="27" t="str">
        <f t="shared" si="4"/>
        <v>heures</v>
      </c>
      <c r="Z13" s="26">
        <f t="shared" si="5"/>
        <v>0</v>
      </c>
      <c r="AA13" s="31" t="str">
        <f t="shared" si="29"/>
        <v>heures</v>
      </c>
      <c r="AB13" s="407"/>
      <c r="AC13" s="410"/>
      <c r="AD13" s="26" t="e">
        <f t="shared" si="30"/>
        <v>#DIV/0!</v>
      </c>
      <c r="AE13" s="27" t="str">
        <f t="shared" si="6"/>
        <v>heures</v>
      </c>
      <c r="AF13" s="26">
        <f t="shared" si="7"/>
        <v>0</v>
      </c>
      <c r="AG13" s="31" t="str">
        <f t="shared" si="31"/>
        <v>heures</v>
      </c>
      <c r="AH13" s="407"/>
      <c r="AI13" s="410"/>
      <c r="AJ13" s="26" t="e">
        <f t="shared" si="32"/>
        <v>#DIV/0!</v>
      </c>
      <c r="AK13" s="27" t="str">
        <f t="shared" si="8"/>
        <v>heures</v>
      </c>
      <c r="AL13" s="26">
        <f t="shared" si="9"/>
        <v>0</v>
      </c>
      <c r="AM13" s="31" t="str">
        <f t="shared" si="33"/>
        <v>heures</v>
      </c>
      <c r="AN13" s="407"/>
      <c r="AO13" s="410"/>
      <c r="AP13" s="26" t="e">
        <f t="shared" si="34"/>
        <v>#DIV/0!</v>
      </c>
      <c r="AQ13" s="27" t="str">
        <f t="shared" si="10"/>
        <v>heures</v>
      </c>
      <c r="AR13" s="26">
        <f t="shared" si="11"/>
        <v>0</v>
      </c>
      <c r="AS13" s="31" t="str">
        <f t="shared" si="35"/>
        <v>heures</v>
      </c>
      <c r="AT13" s="407"/>
      <c r="AU13" s="410"/>
      <c r="AV13" s="26" t="e">
        <f t="shared" si="36"/>
        <v>#DIV/0!</v>
      </c>
      <c r="AW13" s="27" t="str">
        <f t="shared" si="12"/>
        <v>heures</v>
      </c>
      <c r="AX13" s="26">
        <f t="shared" si="13"/>
        <v>0</v>
      </c>
      <c r="AY13" s="31" t="str">
        <f t="shared" si="37"/>
        <v>heures</v>
      </c>
      <c r="AZ13" s="407"/>
      <c r="BA13" s="410"/>
      <c r="BB13" s="26" t="e">
        <f t="shared" si="38"/>
        <v>#DIV/0!</v>
      </c>
      <c r="BC13" s="27" t="str">
        <f t="shared" si="14"/>
        <v>heures</v>
      </c>
      <c r="BD13" s="26">
        <f t="shared" si="15"/>
        <v>0</v>
      </c>
      <c r="BE13" s="31" t="str">
        <f t="shared" si="39"/>
        <v>heures</v>
      </c>
      <c r="BF13" s="407"/>
      <c r="BG13" s="410"/>
      <c r="BH13" s="26" t="e">
        <f t="shared" si="40"/>
        <v>#DIV/0!</v>
      </c>
      <c r="BI13" s="27" t="str">
        <f t="shared" si="16"/>
        <v>heures</v>
      </c>
      <c r="BJ13" s="26">
        <f t="shared" si="17"/>
        <v>0</v>
      </c>
      <c r="BK13" s="31" t="str">
        <f t="shared" si="41"/>
        <v>heures</v>
      </c>
      <c r="BL13" s="407"/>
      <c r="BM13" s="410"/>
      <c r="BN13" s="26" t="e">
        <f t="shared" si="42"/>
        <v>#DIV/0!</v>
      </c>
      <c r="BO13" s="27" t="str">
        <f t="shared" si="18"/>
        <v>heures</v>
      </c>
      <c r="BP13" s="26">
        <f t="shared" si="19"/>
        <v>0</v>
      </c>
      <c r="BQ13" s="31" t="str">
        <f t="shared" si="43"/>
        <v>heures</v>
      </c>
      <c r="BR13" s="407"/>
      <c r="BS13" s="410"/>
      <c r="BT13" s="26" t="e">
        <f t="shared" si="44"/>
        <v>#DIV/0!</v>
      </c>
      <c r="BU13" s="27" t="str">
        <f t="shared" si="20"/>
        <v>heures</v>
      </c>
      <c r="BV13" s="26">
        <f t="shared" si="21"/>
        <v>0</v>
      </c>
      <c r="BW13" s="31" t="str">
        <f t="shared" si="45"/>
        <v>heures</v>
      </c>
      <c r="BX13" s="407"/>
      <c r="BY13" s="410"/>
      <c r="BZ13" s="26" t="e">
        <f t="shared" si="46"/>
        <v>#DIV/0!</v>
      </c>
      <c r="CA13" s="27" t="str">
        <f t="shared" si="22"/>
        <v>heures</v>
      </c>
      <c r="CB13" s="26">
        <f t="shared" si="23"/>
        <v>0</v>
      </c>
      <c r="CC13" s="31" t="str">
        <f t="shared" si="47"/>
        <v>heures</v>
      </c>
    </row>
    <row r="14" spans="1:81" ht="13.05" customHeight="1" thickBot="1">
      <c r="A14" s="401"/>
      <c r="B14" s="9">
        <v>7</v>
      </c>
      <c r="C14" s="6" t="s">
        <v>7</v>
      </c>
      <c r="D14" s="140">
        <v>0</v>
      </c>
      <c r="E14" s="128" t="str">
        <f>$E$58</f>
        <v xml:space="preserve">pièces </v>
      </c>
      <c r="F14" s="128" t="str">
        <f>$F$58</f>
        <v>heures</v>
      </c>
      <c r="G14" s="140">
        <v>0</v>
      </c>
      <c r="H14" s="128" t="str">
        <f>$H$58</f>
        <v>min</v>
      </c>
      <c r="I14" s="128" t="str">
        <f>$I$58</f>
        <v xml:space="preserve">pièces </v>
      </c>
      <c r="J14" s="408"/>
      <c r="K14" s="411"/>
      <c r="L14" s="26" t="e">
        <f t="shared" si="24"/>
        <v>#DIV/0!</v>
      </c>
      <c r="M14" s="29" t="str">
        <f t="shared" si="0"/>
        <v>heures</v>
      </c>
      <c r="N14" s="26">
        <f t="shared" si="1"/>
        <v>0</v>
      </c>
      <c r="O14" s="31" t="str">
        <f t="shared" si="25"/>
        <v>heures</v>
      </c>
      <c r="P14" s="408"/>
      <c r="Q14" s="411"/>
      <c r="R14" s="26" t="e">
        <f t="shared" si="26"/>
        <v>#DIV/0!</v>
      </c>
      <c r="S14" s="29" t="str">
        <f t="shared" si="2"/>
        <v>heures</v>
      </c>
      <c r="T14" s="26">
        <f t="shared" si="3"/>
        <v>0</v>
      </c>
      <c r="U14" s="31" t="str">
        <f t="shared" si="27"/>
        <v>heures</v>
      </c>
      <c r="V14" s="408"/>
      <c r="W14" s="411"/>
      <c r="X14" s="26" t="e">
        <f t="shared" si="28"/>
        <v>#DIV/0!</v>
      </c>
      <c r="Y14" s="29" t="str">
        <f t="shared" si="4"/>
        <v>heures</v>
      </c>
      <c r="Z14" s="26">
        <f t="shared" si="5"/>
        <v>0</v>
      </c>
      <c r="AA14" s="31" t="str">
        <f t="shared" si="29"/>
        <v>heures</v>
      </c>
      <c r="AB14" s="408"/>
      <c r="AC14" s="411"/>
      <c r="AD14" s="26" t="e">
        <f t="shared" si="30"/>
        <v>#DIV/0!</v>
      </c>
      <c r="AE14" s="29" t="str">
        <f t="shared" si="6"/>
        <v>heures</v>
      </c>
      <c r="AF14" s="26">
        <f t="shared" si="7"/>
        <v>0</v>
      </c>
      <c r="AG14" s="31" t="str">
        <f t="shared" si="31"/>
        <v>heures</v>
      </c>
      <c r="AH14" s="408"/>
      <c r="AI14" s="411"/>
      <c r="AJ14" s="26" t="e">
        <f t="shared" si="32"/>
        <v>#DIV/0!</v>
      </c>
      <c r="AK14" s="29" t="str">
        <f t="shared" si="8"/>
        <v>heures</v>
      </c>
      <c r="AL14" s="26">
        <f t="shared" si="9"/>
        <v>0</v>
      </c>
      <c r="AM14" s="31" t="str">
        <f t="shared" si="33"/>
        <v>heures</v>
      </c>
      <c r="AN14" s="408"/>
      <c r="AO14" s="411"/>
      <c r="AP14" s="26" t="e">
        <f t="shared" si="34"/>
        <v>#DIV/0!</v>
      </c>
      <c r="AQ14" s="29" t="str">
        <f t="shared" si="10"/>
        <v>heures</v>
      </c>
      <c r="AR14" s="26">
        <f t="shared" si="11"/>
        <v>0</v>
      </c>
      <c r="AS14" s="31" t="str">
        <f t="shared" si="35"/>
        <v>heures</v>
      </c>
      <c r="AT14" s="408"/>
      <c r="AU14" s="411"/>
      <c r="AV14" s="26" t="e">
        <f t="shared" si="36"/>
        <v>#DIV/0!</v>
      </c>
      <c r="AW14" s="29" t="str">
        <f t="shared" si="12"/>
        <v>heures</v>
      </c>
      <c r="AX14" s="26">
        <f t="shared" si="13"/>
        <v>0</v>
      </c>
      <c r="AY14" s="31" t="str">
        <f t="shared" si="37"/>
        <v>heures</v>
      </c>
      <c r="AZ14" s="408"/>
      <c r="BA14" s="411"/>
      <c r="BB14" s="26" t="e">
        <f t="shared" si="38"/>
        <v>#DIV/0!</v>
      </c>
      <c r="BC14" s="29" t="str">
        <f t="shared" si="14"/>
        <v>heures</v>
      </c>
      <c r="BD14" s="26">
        <f t="shared" si="15"/>
        <v>0</v>
      </c>
      <c r="BE14" s="31" t="str">
        <f t="shared" si="39"/>
        <v>heures</v>
      </c>
      <c r="BF14" s="408"/>
      <c r="BG14" s="411"/>
      <c r="BH14" s="26" t="e">
        <f t="shared" si="40"/>
        <v>#DIV/0!</v>
      </c>
      <c r="BI14" s="29" t="str">
        <f t="shared" si="16"/>
        <v>heures</v>
      </c>
      <c r="BJ14" s="26">
        <f t="shared" si="17"/>
        <v>0</v>
      </c>
      <c r="BK14" s="31" t="str">
        <f t="shared" si="41"/>
        <v>heures</v>
      </c>
      <c r="BL14" s="408"/>
      <c r="BM14" s="411"/>
      <c r="BN14" s="26" t="e">
        <f t="shared" si="42"/>
        <v>#DIV/0!</v>
      </c>
      <c r="BO14" s="29" t="str">
        <f t="shared" si="18"/>
        <v>heures</v>
      </c>
      <c r="BP14" s="26">
        <f t="shared" si="19"/>
        <v>0</v>
      </c>
      <c r="BQ14" s="31" t="str">
        <f t="shared" si="43"/>
        <v>heures</v>
      </c>
      <c r="BR14" s="408"/>
      <c r="BS14" s="411"/>
      <c r="BT14" s="26" t="e">
        <f t="shared" si="44"/>
        <v>#DIV/0!</v>
      </c>
      <c r="BU14" s="29" t="str">
        <f t="shared" si="20"/>
        <v>heures</v>
      </c>
      <c r="BV14" s="26">
        <f t="shared" si="21"/>
        <v>0</v>
      </c>
      <c r="BW14" s="31" t="str">
        <f t="shared" si="45"/>
        <v>heures</v>
      </c>
      <c r="BX14" s="408"/>
      <c r="BY14" s="411"/>
      <c r="BZ14" s="26" t="e">
        <f t="shared" si="46"/>
        <v>#DIV/0!</v>
      </c>
      <c r="CA14" s="29" t="str">
        <f t="shared" si="22"/>
        <v>heures</v>
      </c>
      <c r="CB14" s="26">
        <f t="shared" si="23"/>
        <v>0</v>
      </c>
      <c r="CC14" s="31" t="str">
        <f t="shared" si="47"/>
        <v>heures</v>
      </c>
    </row>
    <row r="15" spans="1:81">
      <c r="A15" s="402" t="s">
        <v>10</v>
      </c>
      <c r="B15" s="7">
        <v>1</v>
      </c>
      <c r="C15" s="5" t="s">
        <v>0</v>
      </c>
      <c r="D15" s="138">
        <v>0</v>
      </c>
      <c r="E15" s="126" t="str">
        <f>$E$52</f>
        <v>lignes</v>
      </c>
      <c r="F15" s="126" t="str">
        <f>$F$52</f>
        <v>heures</v>
      </c>
      <c r="G15" s="138">
        <v>0</v>
      </c>
      <c r="H15" s="126" t="str">
        <f>$H$52</f>
        <v>min</v>
      </c>
      <c r="I15" s="126" t="str">
        <f>$I$52</f>
        <v>lignes</v>
      </c>
      <c r="J15" s="142">
        <v>0</v>
      </c>
      <c r="K15" s="141" t="str">
        <f>$I15</f>
        <v>lignes</v>
      </c>
      <c r="L15" s="23" t="e">
        <f>J15/$D15</f>
        <v>#DIV/0!</v>
      </c>
      <c r="M15" s="24" t="str">
        <f>$F15</f>
        <v>heures</v>
      </c>
      <c r="N15" s="23">
        <f>J15*$G15/60</f>
        <v>0</v>
      </c>
      <c r="O15" s="25" t="str">
        <f>$F15</f>
        <v>heures</v>
      </c>
      <c r="P15" s="142">
        <v>0</v>
      </c>
      <c r="Q15" s="141" t="str">
        <f>$I15</f>
        <v>lignes</v>
      </c>
      <c r="R15" s="23" t="e">
        <f>P15/$D15</f>
        <v>#DIV/0!</v>
      </c>
      <c r="S15" s="24" t="str">
        <f>$F15</f>
        <v>heures</v>
      </c>
      <c r="T15" s="23">
        <f>P15*$G15/60</f>
        <v>0</v>
      </c>
      <c r="U15" s="25" t="str">
        <f>$F15</f>
        <v>heures</v>
      </c>
      <c r="V15" s="142">
        <v>0</v>
      </c>
      <c r="W15" s="141" t="str">
        <f>$I15</f>
        <v>lignes</v>
      </c>
      <c r="X15" s="23" t="e">
        <f>V15/$D15</f>
        <v>#DIV/0!</v>
      </c>
      <c r="Y15" s="24" t="str">
        <f>$F15</f>
        <v>heures</v>
      </c>
      <c r="Z15" s="23">
        <f>V15*$G15/60</f>
        <v>0</v>
      </c>
      <c r="AA15" s="25" t="str">
        <f>$F15</f>
        <v>heures</v>
      </c>
      <c r="AB15" s="142">
        <v>0</v>
      </c>
      <c r="AC15" s="141" t="str">
        <f>$I15</f>
        <v>lignes</v>
      </c>
      <c r="AD15" s="23" t="e">
        <f>AB15/$D15</f>
        <v>#DIV/0!</v>
      </c>
      <c r="AE15" s="24" t="str">
        <f>$F15</f>
        <v>heures</v>
      </c>
      <c r="AF15" s="23">
        <f>AB15*$G15/60</f>
        <v>0</v>
      </c>
      <c r="AG15" s="25" t="str">
        <f>$F15</f>
        <v>heures</v>
      </c>
      <c r="AH15" s="142">
        <v>0</v>
      </c>
      <c r="AI15" s="141" t="str">
        <f>$I15</f>
        <v>lignes</v>
      </c>
      <c r="AJ15" s="23" t="e">
        <f>AH15/$D15</f>
        <v>#DIV/0!</v>
      </c>
      <c r="AK15" s="24" t="str">
        <f>$F15</f>
        <v>heures</v>
      </c>
      <c r="AL15" s="23">
        <f>AH15*$G15/60</f>
        <v>0</v>
      </c>
      <c r="AM15" s="25" t="str">
        <f>$F15</f>
        <v>heures</v>
      </c>
      <c r="AN15" s="142">
        <v>0</v>
      </c>
      <c r="AO15" s="141" t="str">
        <f>$I15</f>
        <v>lignes</v>
      </c>
      <c r="AP15" s="23" t="e">
        <f>AN15/$D15</f>
        <v>#DIV/0!</v>
      </c>
      <c r="AQ15" s="24" t="str">
        <f>$F15</f>
        <v>heures</v>
      </c>
      <c r="AR15" s="23">
        <f>AN15*$G15/60</f>
        <v>0</v>
      </c>
      <c r="AS15" s="25" t="str">
        <f>$F15</f>
        <v>heures</v>
      </c>
      <c r="AT15" s="142">
        <v>0</v>
      </c>
      <c r="AU15" s="141" t="str">
        <f>$I15</f>
        <v>lignes</v>
      </c>
      <c r="AV15" s="23" t="e">
        <f>AT15/$D15</f>
        <v>#DIV/0!</v>
      </c>
      <c r="AW15" s="24" t="str">
        <f>$F15</f>
        <v>heures</v>
      </c>
      <c r="AX15" s="23">
        <f>AT15*$G15/60</f>
        <v>0</v>
      </c>
      <c r="AY15" s="25" t="str">
        <f>$F15</f>
        <v>heures</v>
      </c>
      <c r="AZ15" s="142">
        <v>0</v>
      </c>
      <c r="BA15" s="141" t="str">
        <f>$I15</f>
        <v>lignes</v>
      </c>
      <c r="BB15" s="23" t="e">
        <f>AZ15/$D15</f>
        <v>#DIV/0!</v>
      </c>
      <c r="BC15" s="24" t="str">
        <f>$F15</f>
        <v>heures</v>
      </c>
      <c r="BD15" s="23">
        <f>AZ15*$G15/60</f>
        <v>0</v>
      </c>
      <c r="BE15" s="25" t="str">
        <f>$F15</f>
        <v>heures</v>
      </c>
      <c r="BF15" s="142">
        <v>0</v>
      </c>
      <c r="BG15" s="141" t="str">
        <f>$I15</f>
        <v>lignes</v>
      </c>
      <c r="BH15" s="23" t="e">
        <f>BF15/$D15</f>
        <v>#DIV/0!</v>
      </c>
      <c r="BI15" s="24" t="str">
        <f>$F15</f>
        <v>heures</v>
      </c>
      <c r="BJ15" s="23">
        <f>BF15*$G15/60</f>
        <v>0</v>
      </c>
      <c r="BK15" s="25" t="str">
        <f>$F15</f>
        <v>heures</v>
      </c>
      <c r="BL15" s="142">
        <v>0</v>
      </c>
      <c r="BM15" s="141" t="str">
        <f>$I15</f>
        <v>lignes</v>
      </c>
      <c r="BN15" s="23" t="e">
        <f>BL15/$D15</f>
        <v>#DIV/0!</v>
      </c>
      <c r="BO15" s="24" t="str">
        <f>$F15</f>
        <v>heures</v>
      </c>
      <c r="BP15" s="23">
        <f>BL15*$G15/60</f>
        <v>0</v>
      </c>
      <c r="BQ15" s="25" t="str">
        <f>$F15</f>
        <v>heures</v>
      </c>
      <c r="BR15" s="142">
        <v>0</v>
      </c>
      <c r="BS15" s="141" t="str">
        <f>$I15</f>
        <v>lignes</v>
      </c>
      <c r="BT15" s="23" t="e">
        <f>BR15/$D15</f>
        <v>#DIV/0!</v>
      </c>
      <c r="BU15" s="24" t="str">
        <f>$F15</f>
        <v>heures</v>
      </c>
      <c r="BV15" s="23">
        <f>BR15*$G15/60</f>
        <v>0</v>
      </c>
      <c r="BW15" s="25" t="str">
        <f>$F15</f>
        <v>heures</v>
      </c>
      <c r="BX15" s="142">
        <v>0</v>
      </c>
      <c r="BY15" s="141" t="str">
        <f>$I15</f>
        <v>lignes</v>
      </c>
      <c r="BZ15" s="23" t="e">
        <f>BX15/$D15</f>
        <v>#DIV/0!</v>
      </c>
      <c r="CA15" s="24" t="str">
        <f>$F15</f>
        <v>heures</v>
      </c>
      <c r="CB15" s="23">
        <f>BX15*$G15/60</f>
        <v>0</v>
      </c>
      <c r="CC15" s="25" t="str">
        <f>$F15</f>
        <v>heures</v>
      </c>
    </row>
    <row r="16" spans="1:81">
      <c r="A16" s="400"/>
      <c r="B16" s="8">
        <v>2</v>
      </c>
      <c r="C16" s="4" t="s">
        <v>1</v>
      </c>
      <c r="D16" s="138">
        <v>0</v>
      </c>
      <c r="E16" s="126" t="str">
        <f>$E$53</f>
        <v xml:space="preserve">pièces </v>
      </c>
      <c r="F16" s="126" t="str">
        <f>$F$53</f>
        <v>heures</v>
      </c>
      <c r="G16" s="138">
        <v>0</v>
      </c>
      <c r="H16" s="126" t="str">
        <f>$H$53</f>
        <v>min</v>
      </c>
      <c r="I16" s="126" t="str">
        <f>$I$53</f>
        <v xml:space="preserve">pièces </v>
      </c>
      <c r="J16" s="406">
        <v>0</v>
      </c>
      <c r="K16" s="409" t="str">
        <f>$E16</f>
        <v xml:space="preserve">pièces </v>
      </c>
      <c r="L16" s="26" t="e">
        <f>J$16/$D16</f>
        <v>#DIV/0!</v>
      </c>
      <c r="M16" s="27" t="str">
        <f t="shared" si="0"/>
        <v>heures</v>
      </c>
      <c r="N16" s="26">
        <f t="shared" ref="N16:N21" si="48">J$9*$G16/60</f>
        <v>0</v>
      </c>
      <c r="O16" s="31" t="str">
        <f>O15</f>
        <v>heures</v>
      </c>
      <c r="P16" s="406">
        <v>0</v>
      </c>
      <c r="Q16" s="409" t="str">
        <f>$E16</f>
        <v xml:space="preserve">pièces </v>
      </c>
      <c r="R16" s="26" t="e">
        <f>P$16/$D16</f>
        <v>#DIV/0!</v>
      </c>
      <c r="S16" s="27" t="str">
        <f t="shared" si="2"/>
        <v>heures</v>
      </c>
      <c r="T16" s="26">
        <f t="shared" ref="T16:T21" si="49">P$9*$G16/60</f>
        <v>0</v>
      </c>
      <c r="U16" s="31" t="str">
        <f>U15</f>
        <v>heures</v>
      </c>
      <c r="V16" s="406">
        <v>0</v>
      </c>
      <c r="W16" s="409" t="str">
        <f>$E16</f>
        <v xml:space="preserve">pièces </v>
      </c>
      <c r="X16" s="26" t="e">
        <f>V$16/$D16</f>
        <v>#DIV/0!</v>
      </c>
      <c r="Y16" s="27" t="str">
        <f t="shared" si="4"/>
        <v>heures</v>
      </c>
      <c r="Z16" s="26">
        <f t="shared" ref="Z16:Z21" si="50">V$9*$G16/60</f>
        <v>0</v>
      </c>
      <c r="AA16" s="31" t="str">
        <f>AA15</f>
        <v>heures</v>
      </c>
      <c r="AB16" s="406">
        <v>0</v>
      </c>
      <c r="AC16" s="409" t="str">
        <f>$E16</f>
        <v xml:space="preserve">pièces </v>
      </c>
      <c r="AD16" s="26" t="e">
        <f>AB$16/$D16</f>
        <v>#DIV/0!</v>
      </c>
      <c r="AE16" s="27" t="str">
        <f t="shared" si="6"/>
        <v>heures</v>
      </c>
      <c r="AF16" s="26">
        <f t="shared" ref="AF16:AF21" si="51">AB$9*$G16/60</f>
        <v>0</v>
      </c>
      <c r="AG16" s="31" t="str">
        <f>AG15</f>
        <v>heures</v>
      </c>
      <c r="AH16" s="406">
        <v>0</v>
      </c>
      <c r="AI16" s="409" t="str">
        <f>$E16</f>
        <v xml:space="preserve">pièces </v>
      </c>
      <c r="AJ16" s="26" t="e">
        <f>AH$16/$D16</f>
        <v>#DIV/0!</v>
      </c>
      <c r="AK16" s="27" t="str">
        <f t="shared" si="8"/>
        <v>heures</v>
      </c>
      <c r="AL16" s="26">
        <f t="shared" ref="AL16:AL21" si="52">AH$9*$G16/60</f>
        <v>0</v>
      </c>
      <c r="AM16" s="31" t="str">
        <f>AM15</f>
        <v>heures</v>
      </c>
      <c r="AN16" s="406">
        <v>0</v>
      </c>
      <c r="AO16" s="409" t="str">
        <f>$E16</f>
        <v xml:space="preserve">pièces </v>
      </c>
      <c r="AP16" s="26" t="e">
        <f>AN$16/$D16</f>
        <v>#DIV/0!</v>
      </c>
      <c r="AQ16" s="27" t="str">
        <f t="shared" si="10"/>
        <v>heures</v>
      </c>
      <c r="AR16" s="26">
        <f t="shared" ref="AR16:AR21" si="53">AN$9*$G16/60</f>
        <v>0</v>
      </c>
      <c r="AS16" s="31" t="str">
        <f>AS15</f>
        <v>heures</v>
      </c>
      <c r="AT16" s="406">
        <v>0</v>
      </c>
      <c r="AU16" s="409" t="str">
        <f>$E16</f>
        <v xml:space="preserve">pièces </v>
      </c>
      <c r="AV16" s="26" t="e">
        <f>AT$16/$D16</f>
        <v>#DIV/0!</v>
      </c>
      <c r="AW16" s="27" t="str">
        <f t="shared" si="12"/>
        <v>heures</v>
      </c>
      <c r="AX16" s="26">
        <f t="shared" ref="AX16:AX21" si="54">AT$9*$G16/60</f>
        <v>0</v>
      </c>
      <c r="AY16" s="31" t="str">
        <f>AY15</f>
        <v>heures</v>
      </c>
      <c r="AZ16" s="406">
        <v>0</v>
      </c>
      <c r="BA16" s="409" t="str">
        <f>$E16</f>
        <v xml:space="preserve">pièces </v>
      </c>
      <c r="BB16" s="26" t="e">
        <f>AZ$16/$D16</f>
        <v>#DIV/0!</v>
      </c>
      <c r="BC16" s="27" t="str">
        <f t="shared" si="14"/>
        <v>heures</v>
      </c>
      <c r="BD16" s="26">
        <f t="shared" ref="BD16:BD21" si="55">AZ$9*$G16/60</f>
        <v>0</v>
      </c>
      <c r="BE16" s="31" t="str">
        <f>BE15</f>
        <v>heures</v>
      </c>
      <c r="BF16" s="406">
        <v>0</v>
      </c>
      <c r="BG16" s="409" t="str">
        <f>$E16</f>
        <v xml:space="preserve">pièces </v>
      </c>
      <c r="BH16" s="26" t="e">
        <f>BF$16/$D16</f>
        <v>#DIV/0!</v>
      </c>
      <c r="BI16" s="27" t="str">
        <f t="shared" si="16"/>
        <v>heures</v>
      </c>
      <c r="BJ16" s="26">
        <f t="shared" ref="BJ16:BJ21" si="56">BF$9*$G16/60</f>
        <v>0</v>
      </c>
      <c r="BK16" s="31" t="str">
        <f>BK15</f>
        <v>heures</v>
      </c>
      <c r="BL16" s="406">
        <v>0</v>
      </c>
      <c r="BM16" s="409" t="str">
        <f>$E16</f>
        <v xml:space="preserve">pièces </v>
      </c>
      <c r="BN16" s="26" t="e">
        <f>BL$16/$D16</f>
        <v>#DIV/0!</v>
      </c>
      <c r="BO16" s="27" t="str">
        <f t="shared" si="18"/>
        <v>heures</v>
      </c>
      <c r="BP16" s="26">
        <f t="shared" ref="BP16:BP21" si="57">BL$9*$G16/60</f>
        <v>0</v>
      </c>
      <c r="BQ16" s="31" t="str">
        <f>BQ15</f>
        <v>heures</v>
      </c>
      <c r="BR16" s="406">
        <v>0</v>
      </c>
      <c r="BS16" s="409" t="str">
        <f>$E16</f>
        <v xml:space="preserve">pièces </v>
      </c>
      <c r="BT16" s="26" t="e">
        <f>BR$16/$D16</f>
        <v>#DIV/0!</v>
      </c>
      <c r="BU16" s="27" t="str">
        <f t="shared" si="20"/>
        <v>heures</v>
      </c>
      <c r="BV16" s="26">
        <f t="shared" ref="BV16:BV21" si="58">BR$9*$G16/60</f>
        <v>0</v>
      </c>
      <c r="BW16" s="31" t="str">
        <f>BW15</f>
        <v>heures</v>
      </c>
      <c r="BX16" s="406">
        <v>0</v>
      </c>
      <c r="BY16" s="409" t="str">
        <f>$E16</f>
        <v xml:space="preserve">pièces </v>
      </c>
      <c r="BZ16" s="26" t="e">
        <f>BX$16/$D16</f>
        <v>#DIV/0!</v>
      </c>
      <c r="CA16" s="27" t="str">
        <f t="shared" si="22"/>
        <v>heures</v>
      </c>
      <c r="CB16" s="26">
        <f t="shared" ref="CB16:CB21" si="59">BX$9*$G16/60</f>
        <v>0</v>
      </c>
      <c r="CC16" s="31" t="str">
        <f>CC15</f>
        <v>heures</v>
      </c>
    </row>
    <row r="17" spans="1:81" ht="12" customHeight="1">
      <c r="A17" s="400"/>
      <c r="B17" s="8">
        <v>3</v>
      </c>
      <c r="C17" s="4" t="s">
        <v>2</v>
      </c>
      <c r="D17" s="139">
        <v>0</v>
      </c>
      <c r="E17" s="127" t="str">
        <f>$E$54</f>
        <v>pièces</v>
      </c>
      <c r="F17" s="127" t="str">
        <f>$F$54</f>
        <v>barres</v>
      </c>
      <c r="G17" s="139">
        <v>0</v>
      </c>
      <c r="H17" s="127" t="str">
        <f>$H$54</f>
        <v>min</v>
      </c>
      <c r="I17" s="127" t="str">
        <f>$I$54</f>
        <v xml:space="preserve">pièces </v>
      </c>
      <c r="J17" s="407"/>
      <c r="K17" s="410"/>
      <c r="L17" s="26" t="e">
        <f>J$16/$D17</f>
        <v>#DIV/0!</v>
      </c>
      <c r="M17" s="27" t="str">
        <f t="shared" si="0"/>
        <v>barres</v>
      </c>
      <c r="N17" s="26">
        <f t="shared" si="48"/>
        <v>0</v>
      </c>
      <c r="O17" s="31" t="str">
        <f t="shared" ref="O17:O21" si="60">O16</f>
        <v>heures</v>
      </c>
      <c r="P17" s="407"/>
      <c r="Q17" s="410"/>
      <c r="R17" s="26" t="e">
        <f>P$16/$D17</f>
        <v>#DIV/0!</v>
      </c>
      <c r="S17" s="27" t="str">
        <f t="shared" si="2"/>
        <v>barres</v>
      </c>
      <c r="T17" s="26">
        <f t="shared" si="49"/>
        <v>0</v>
      </c>
      <c r="U17" s="31" t="str">
        <f t="shared" ref="U17:U21" si="61">U16</f>
        <v>heures</v>
      </c>
      <c r="V17" s="407"/>
      <c r="W17" s="410"/>
      <c r="X17" s="26" t="e">
        <f>V$16/$D17</f>
        <v>#DIV/0!</v>
      </c>
      <c r="Y17" s="27" t="str">
        <f t="shared" si="4"/>
        <v>barres</v>
      </c>
      <c r="Z17" s="26">
        <f t="shared" si="50"/>
        <v>0</v>
      </c>
      <c r="AA17" s="31" t="str">
        <f t="shared" ref="AA17:AA21" si="62">AA16</f>
        <v>heures</v>
      </c>
      <c r="AB17" s="407"/>
      <c r="AC17" s="410"/>
      <c r="AD17" s="26" t="e">
        <f>AB$16/$D17</f>
        <v>#DIV/0!</v>
      </c>
      <c r="AE17" s="27" t="str">
        <f t="shared" si="6"/>
        <v>barres</v>
      </c>
      <c r="AF17" s="26">
        <f t="shared" si="51"/>
        <v>0</v>
      </c>
      <c r="AG17" s="31" t="str">
        <f t="shared" ref="AG17:AG21" si="63">AG16</f>
        <v>heures</v>
      </c>
      <c r="AH17" s="407"/>
      <c r="AI17" s="410"/>
      <c r="AJ17" s="26" t="e">
        <f>AH$16/$D17</f>
        <v>#DIV/0!</v>
      </c>
      <c r="AK17" s="27" t="str">
        <f t="shared" si="8"/>
        <v>barres</v>
      </c>
      <c r="AL17" s="26">
        <f t="shared" si="52"/>
        <v>0</v>
      </c>
      <c r="AM17" s="31" t="str">
        <f t="shared" ref="AM17:AM21" si="64">AM16</f>
        <v>heures</v>
      </c>
      <c r="AN17" s="407"/>
      <c r="AO17" s="410"/>
      <c r="AP17" s="26" t="e">
        <f>AN$16/$D17</f>
        <v>#DIV/0!</v>
      </c>
      <c r="AQ17" s="27" t="str">
        <f t="shared" si="10"/>
        <v>barres</v>
      </c>
      <c r="AR17" s="26">
        <f t="shared" si="53"/>
        <v>0</v>
      </c>
      <c r="AS17" s="31" t="str">
        <f t="shared" ref="AS17:AS21" si="65">AS16</f>
        <v>heures</v>
      </c>
      <c r="AT17" s="407"/>
      <c r="AU17" s="410"/>
      <c r="AV17" s="26" t="e">
        <f>AT$16/$D17</f>
        <v>#DIV/0!</v>
      </c>
      <c r="AW17" s="27" t="str">
        <f t="shared" si="12"/>
        <v>barres</v>
      </c>
      <c r="AX17" s="26">
        <f t="shared" si="54"/>
        <v>0</v>
      </c>
      <c r="AY17" s="31" t="str">
        <f t="shared" ref="AY17:AY21" si="66">AY16</f>
        <v>heures</v>
      </c>
      <c r="AZ17" s="407"/>
      <c r="BA17" s="410"/>
      <c r="BB17" s="26" t="e">
        <f>AZ$16/$D17</f>
        <v>#DIV/0!</v>
      </c>
      <c r="BC17" s="27" t="str">
        <f t="shared" si="14"/>
        <v>barres</v>
      </c>
      <c r="BD17" s="26">
        <f t="shared" si="55"/>
        <v>0</v>
      </c>
      <c r="BE17" s="31" t="str">
        <f t="shared" ref="BE17:BE21" si="67">BE16</f>
        <v>heures</v>
      </c>
      <c r="BF17" s="407"/>
      <c r="BG17" s="410"/>
      <c r="BH17" s="26" t="e">
        <f>BF$16/$D17</f>
        <v>#DIV/0!</v>
      </c>
      <c r="BI17" s="27" t="str">
        <f t="shared" si="16"/>
        <v>barres</v>
      </c>
      <c r="BJ17" s="26">
        <f t="shared" si="56"/>
        <v>0</v>
      </c>
      <c r="BK17" s="31" t="str">
        <f t="shared" ref="BK17:BK21" si="68">BK16</f>
        <v>heures</v>
      </c>
      <c r="BL17" s="407"/>
      <c r="BM17" s="410"/>
      <c r="BN17" s="26" t="e">
        <f>BL$16/$D17</f>
        <v>#DIV/0!</v>
      </c>
      <c r="BO17" s="27" t="str">
        <f t="shared" si="18"/>
        <v>barres</v>
      </c>
      <c r="BP17" s="26">
        <f t="shared" si="57"/>
        <v>0</v>
      </c>
      <c r="BQ17" s="31" t="str">
        <f t="shared" ref="BQ17:BQ21" si="69">BQ16</f>
        <v>heures</v>
      </c>
      <c r="BR17" s="407"/>
      <c r="BS17" s="410"/>
      <c r="BT17" s="26" t="e">
        <f>BR$16/$D17</f>
        <v>#DIV/0!</v>
      </c>
      <c r="BU17" s="27" t="str">
        <f t="shared" si="20"/>
        <v>barres</v>
      </c>
      <c r="BV17" s="26">
        <f t="shared" si="58"/>
        <v>0</v>
      </c>
      <c r="BW17" s="31" t="str">
        <f t="shared" ref="BW17:BW21" si="70">BW16</f>
        <v>heures</v>
      </c>
      <c r="BX17" s="407"/>
      <c r="BY17" s="410"/>
      <c r="BZ17" s="26" t="e">
        <f>BX$16/$D17</f>
        <v>#DIV/0!</v>
      </c>
      <c r="CA17" s="27" t="str">
        <f t="shared" si="22"/>
        <v>barres</v>
      </c>
      <c r="CB17" s="26">
        <f t="shared" si="59"/>
        <v>0</v>
      </c>
      <c r="CC17" s="31" t="str">
        <f t="shared" ref="CC17:CC21" si="71">CC16</f>
        <v>heures</v>
      </c>
    </row>
    <row r="18" spans="1:81" ht="12" customHeight="1">
      <c r="A18" s="400"/>
      <c r="B18" s="8">
        <v>4</v>
      </c>
      <c r="C18" s="4" t="s">
        <v>4</v>
      </c>
      <c r="D18" s="139">
        <v>0</v>
      </c>
      <c r="E18" s="127" t="str">
        <f>$E$55</f>
        <v xml:space="preserve">pièces </v>
      </c>
      <c r="F18" s="127" t="str">
        <f>$F$55</f>
        <v>cadres</v>
      </c>
      <c r="G18" s="139">
        <v>0</v>
      </c>
      <c r="H18" s="127" t="str">
        <f>$H$55</f>
        <v>min</v>
      </c>
      <c r="I18" s="127" t="str">
        <f>$I$55</f>
        <v xml:space="preserve">pièces </v>
      </c>
      <c r="J18" s="407"/>
      <c r="K18" s="410"/>
      <c r="L18" s="26" t="e">
        <f t="shared" ref="L18:L21" si="72">J$16/$D18</f>
        <v>#DIV/0!</v>
      </c>
      <c r="M18" s="27" t="str">
        <f t="shared" si="0"/>
        <v>cadres</v>
      </c>
      <c r="N18" s="26">
        <f t="shared" si="48"/>
        <v>0</v>
      </c>
      <c r="O18" s="31" t="str">
        <f t="shared" si="60"/>
        <v>heures</v>
      </c>
      <c r="P18" s="407"/>
      <c r="Q18" s="410"/>
      <c r="R18" s="26" t="e">
        <f t="shared" ref="R18:R21" si="73">P$16/$D18</f>
        <v>#DIV/0!</v>
      </c>
      <c r="S18" s="27" t="str">
        <f t="shared" si="2"/>
        <v>cadres</v>
      </c>
      <c r="T18" s="26">
        <f t="shared" si="49"/>
        <v>0</v>
      </c>
      <c r="U18" s="31" t="str">
        <f t="shared" si="61"/>
        <v>heures</v>
      </c>
      <c r="V18" s="407"/>
      <c r="W18" s="410"/>
      <c r="X18" s="26" t="e">
        <f t="shared" ref="X18:X21" si="74">V$16/$D18</f>
        <v>#DIV/0!</v>
      </c>
      <c r="Y18" s="27" t="str">
        <f t="shared" si="4"/>
        <v>cadres</v>
      </c>
      <c r="Z18" s="26">
        <f t="shared" si="50"/>
        <v>0</v>
      </c>
      <c r="AA18" s="31" t="str">
        <f t="shared" si="62"/>
        <v>heures</v>
      </c>
      <c r="AB18" s="407"/>
      <c r="AC18" s="410"/>
      <c r="AD18" s="26" t="e">
        <f t="shared" ref="AD18:AD21" si="75">AB$16/$D18</f>
        <v>#DIV/0!</v>
      </c>
      <c r="AE18" s="27" t="str">
        <f t="shared" si="6"/>
        <v>cadres</v>
      </c>
      <c r="AF18" s="26">
        <f t="shared" si="51"/>
        <v>0</v>
      </c>
      <c r="AG18" s="31" t="str">
        <f t="shared" si="63"/>
        <v>heures</v>
      </c>
      <c r="AH18" s="407"/>
      <c r="AI18" s="410"/>
      <c r="AJ18" s="26" t="e">
        <f t="shared" ref="AJ18:AJ21" si="76">AH$16/$D18</f>
        <v>#DIV/0!</v>
      </c>
      <c r="AK18" s="27" t="str">
        <f t="shared" si="8"/>
        <v>cadres</v>
      </c>
      <c r="AL18" s="26">
        <f t="shared" si="52"/>
        <v>0</v>
      </c>
      <c r="AM18" s="31" t="str">
        <f t="shared" si="64"/>
        <v>heures</v>
      </c>
      <c r="AN18" s="407"/>
      <c r="AO18" s="410"/>
      <c r="AP18" s="26" t="e">
        <f t="shared" ref="AP18:AP21" si="77">AN$16/$D18</f>
        <v>#DIV/0!</v>
      </c>
      <c r="AQ18" s="27" t="str">
        <f t="shared" si="10"/>
        <v>cadres</v>
      </c>
      <c r="AR18" s="26">
        <f t="shared" si="53"/>
        <v>0</v>
      </c>
      <c r="AS18" s="31" t="str">
        <f t="shared" si="65"/>
        <v>heures</v>
      </c>
      <c r="AT18" s="407"/>
      <c r="AU18" s="410"/>
      <c r="AV18" s="26" t="e">
        <f t="shared" ref="AV18:AV21" si="78">AT$16/$D18</f>
        <v>#DIV/0!</v>
      </c>
      <c r="AW18" s="27" t="str">
        <f t="shared" si="12"/>
        <v>cadres</v>
      </c>
      <c r="AX18" s="26">
        <f t="shared" si="54"/>
        <v>0</v>
      </c>
      <c r="AY18" s="31" t="str">
        <f t="shared" si="66"/>
        <v>heures</v>
      </c>
      <c r="AZ18" s="407"/>
      <c r="BA18" s="410"/>
      <c r="BB18" s="26" t="e">
        <f t="shared" ref="BB18:BB21" si="79">AZ$16/$D18</f>
        <v>#DIV/0!</v>
      </c>
      <c r="BC18" s="27" t="str">
        <f t="shared" si="14"/>
        <v>cadres</v>
      </c>
      <c r="BD18" s="26">
        <f t="shared" si="55"/>
        <v>0</v>
      </c>
      <c r="BE18" s="31" t="str">
        <f t="shared" si="67"/>
        <v>heures</v>
      </c>
      <c r="BF18" s="407"/>
      <c r="BG18" s="410"/>
      <c r="BH18" s="26" t="e">
        <f t="shared" ref="BH18:BH21" si="80">BF$16/$D18</f>
        <v>#DIV/0!</v>
      </c>
      <c r="BI18" s="27" t="str">
        <f t="shared" si="16"/>
        <v>cadres</v>
      </c>
      <c r="BJ18" s="26">
        <f t="shared" si="56"/>
        <v>0</v>
      </c>
      <c r="BK18" s="31" t="str">
        <f t="shared" si="68"/>
        <v>heures</v>
      </c>
      <c r="BL18" s="407"/>
      <c r="BM18" s="410"/>
      <c r="BN18" s="26" t="e">
        <f t="shared" ref="BN18:BN21" si="81">BL$16/$D18</f>
        <v>#DIV/0!</v>
      </c>
      <c r="BO18" s="27" t="str">
        <f t="shared" si="18"/>
        <v>cadres</v>
      </c>
      <c r="BP18" s="26">
        <f t="shared" si="57"/>
        <v>0</v>
      </c>
      <c r="BQ18" s="31" t="str">
        <f t="shared" si="69"/>
        <v>heures</v>
      </c>
      <c r="BR18" s="407"/>
      <c r="BS18" s="410"/>
      <c r="BT18" s="26" t="e">
        <f t="shared" ref="BT18:BT21" si="82">BR$16/$D18</f>
        <v>#DIV/0!</v>
      </c>
      <c r="BU18" s="27" t="str">
        <f t="shared" si="20"/>
        <v>cadres</v>
      </c>
      <c r="BV18" s="26">
        <f t="shared" si="58"/>
        <v>0</v>
      </c>
      <c r="BW18" s="31" t="str">
        <f t="shared" si="70"/>
        <v>heures</v>
      </c>
      <c r="BX18" s="407"/>
      <c r="BY18" s="410"/>
      <c r="BZ18" s="26" t="e">
        <f t="shared" ref="BZ18:BZ21" si="83">BX$16/$D18</f>
        <v>#DIV/0!</v>
      </c>
      <c r="CA18" s="27" t="str">
        <f t="shared" si="22"/>
        <v>cadres</v>
      </c>
      <c r="CB18" s="26">
        <f t="shared" si="59"/>
        <v>0</v>
      </c>
      <c r="CC18" s="31" t="str">
        <f t="shared" si="71"/>
        <v>heures</v>
      </c>
    </row>
    <row r="19" spans="1:81" ht="12" customHeight="1">
      <c r="A19" s="400"/>
      <c r="B19" s="8">
        <v>5</v>
      </c>
      <c r="C19" s="4" t="s">
        <v>5</v>
      </c>
      <c r="D19" s="139">
        <v>0</v>
      </c>
      <c r="E19" s="127" t="str">
        <f>$E$56</f>
        <v xml:space="preserve">pièces </v>
      </c>
      <c r="F19" s="127" t="str">
        <f>$F$56</f>
        <v>heures</v>
      </c>
      <c r="G19" s="139">
        <v>1</v>
      </c>
      <c r="H19" s="127" t="str">
        <f>$H$56</f>
        <v>min</v>
      </c>
      <c r="I19" s="127" t="str">
        <f>$I$56</f>
        <v xml:space="preserve">pièces </v>
      </c>
      <c r="J19" s="407"/>
      <c r="K19" s="410"/>
      <c r="L19" s="26" t="e">
        <f t="shared" si="72"/>
        <v>#DIV/0!</v>
      </c>
      <c r="M19" s="27" t="str">
        <f t="shared" si="0"/>
        <v>heures</v>
      </c>
      <c r="N19" s="26">
        <f t="shared" si="48"/>
        <v>0</v>
      </c>
      <c r="O19" s="31" t="str">
        <f t="shared" si="60"/>
        <v>heures</v>
      </c>
      <c r="P19" s="407"/>
      <c r="Q19" s="410"/>
      <c r="R19" s="26" t="e">
        <f t="shared" si="73"/>
        <v>#DIV/0!</v>
      </c>
      <c r="S19" s="27" t="str">
        <f t="shared" si="2"/>
        <v>heures</v>
      </c>
      <c r="T19" s="26">
        <f t="shared" si="49"/>
        <v>0</v>
      </c>
      <c r="U19" s="31" t="str">
        <f t="shared" si="61"/>
        <v>heures</v>
      </c>
      <c r="V19" s="407"/>
      <c r="W19" s="410"/>
      <c r="X19" s="26" t="e">
        <f t="shared" si="74"/>
        <v>#DIV/0!</v>
      </c>
      <c r="Y19" s="27" t="str">
        <f t="shared" si="4"/>
        <v>heures</v>
      </c>
      <c r="Z19" s="26">
        <f t="shared" si="50"/>
        <v>0</v>
      </c>
      <c r="AA19" s="31" t="str">
        <f t="shared" si="62"/>
        <v>heures</v>
      </c>
      <c r="AB19" s="407"/>
      <c r="AC19" s="410"/>
      <c r="AD19" s="26" t="e">
        <f t="shared" si="75"/>
        <v>#DIV/0!</v>
      </c>
      <c r="AE19" s="27" t="str">
        <f t="shared" si="6"/>
        <v>heures</v>
      </c>
      <c r="AF19" s="26">
        <f t="shared" si="51"/>
        <v>0</v>
      </c>
      <c r="AG19" s="31" t="str">
        <f t="shared" si="63"/>
        <v>heures</v>
      </c>
      <c r="AH19" s="407"/>
      <c r="AI19" s="410"/>
      <c r="AJ19" s="26" t="e">
        <f t="shared" si="76"/>
        <v>#DIV/0!</v>
      </c>
      <c r="AK19" s="27" t="str">
        <f t="shared" si="8"/>
        <v>heures</v>
      </c>
      <c r="AL19" s="26">
        <f t="shared" si="52"/>
        <v>0</v>
      </c>
      <c r="AM19" s="31" t="str">
        <f t="shared" si="64"/>
        <v>heures</v>
      </c>
      <c r="AN19" s="407"/>
      <c r="AO19" s="410"/>
      <c r="AP19" s="26" t="e">
        <f t="shared" si="77"/>
        <v>#DIV/0!</v>
      </c>
      <c r="AQ19" s="27" t="str">
        <f t="shared" si="10"/>
        <v>heures</v>
      </c>
      <c r="AR19" s="26">
        <f t="shared" si="53"/>
        <v>0</v>
      </c>
      <c r="AS19" s="31" t="str">
        <f t="shared" si="65"/>
        <v>heures</v>
      </c>
      <c r="AT19" s="407"/>
      <c r="AU19" s="410"/>
      <c r="AV19" s="26" t="e">
        <f t="shared" si="78"/>
        <v>#DIV/0!</v>
      </c>
      <c r="AW19" s="27" t="str">
        <f t="shared" si="12"/>
        <v>heures</v>
      </c>
      <c r="AX19" s="26">
        <f t="shared" si="54"/>
        <v>0</v>
      </c>
      <c r="AY19" s="31" t="str">
        <f t="shared" si="66"/>
        <v>heures</v>
      </c>
      <c r="AZ19" s="407"/>
      <c r="BA19" s="410"/>
      <c r="BB19" s="26" t="e">
        <f t="shared" si="79"/>
        <v>#DIV/0!</v>
      </c>
      <c r="BC19" s="27" t="str">
        <f t="shared" si="14"/>
        <v>heures</v>
      </c>
      <c r="BD19" s="26">
        <f t="shared" si="55"/>
        <v>0</v>
      </c>
      <c r="BE19" s="31" t="str">
        <f t="shared" si="67"/>
        <v>heures</v>
      </c>
      <c r="BF19" s="407"/>
      <c r="BG19" s="410"/>
      <c r="BH19" s="26" t="e">
        <f t="shared" si="80"/>
        <v>#DIV/0!</v>
      </c>
      <c r="BI19" s="27" t="str">
        <f t="shared" si="16"/>
        <v>heures</v>
      </c>
      <c r="BJ19" s="26">
        <f t="shared" si="56"/>
        <v>0</v>
      </c>
      <c r="BK19" s="31" t="str">
        <f t="shared" si="68"/>
        <v>heures</v>
      </c>
      <c r="BL19" s="407"/>
      <c r="BM19" s="410"/>
      <c r="BN19" s="26" t="e">
        <f t="shared" si="81"/>
        <v>#DIV/0!</v>
      </c>
      <c r="BO19" s="27" t="str">
        <f t="shared" si="18"/>
        <v>heures</v>
      </c>
      <c r="BP19" s="26">
        <f t="shared" si="57"/>
        <v>0</v>
      </c>
      <c r="BQ19" s="31" t="str">
        <f t="shared" si="69"/>
        <v>heures</v>
      </c>
      <c r="BR19" s="407"/>
      <c r="BS19" s="410"/>
      <c r="BT19" s="26" t="e">
        <f t="shared" si="82"/>
        <v>#DIV/0!</v>
      </c>
      <c r="BU19" s="27" t="str">
        <f t="shared" si="20"/>
        <v>heures</v>
      </c>
      <c r="BV19" s="26">
        <f t="shared" si="58"/>
        <v>0</v>
      </c>
      <c r="BW19" s="31" t="str">
        <f t="shared" si="70"/>
        <v>heures</v>
      </c>
      <c r="BX19" s="407"/>
      <c r="BY19" s="410"/>
      <c r="BZ19" s="26" t="e">
        <f t="shared" si="83"/>
        <v>#DIV/0!</v>
      </c>
      <c r="CA19" s="27" t="str">
        <f t="shared" si="22"/>
        <v>heures</v>
      </c>
      <c r="CB19" s="26">
        <f t="shared" si="59"/>
        <v>0</v>
      </c>
      <c r="CC19" s="31" t="str">
        <f t="shared" si="71"/>
        <v>heures</v>
      </c>
    </row>
    <row r="20" spans="1:81" ht="12" customHeight="1">
      <c r="A20" s="400"/>
      <c r="B20" s="8">
        <v>6</v>
      </c>
      <c r="C20" s="4" t="s">
        <v>6</v>
      </c>
      <c r="D20" s="139">
        <v>0</v>
      </c>
      <c r="E20" s="127" t="str">
        <f>$E$57</f>
        <v xml:space="preserve">pièces </v>
      </c>
      <c r="F20" s="127" t="str">
        <f>$F$57</f>
        <v>heures</v>
      </c>
      <c r="G20" s="139">
        <v>0</v>
      </c>
      <c r="H20" s="127" t="str">
        <f>$H$57</f>
        <v>min</v>
      </c>
      <c r="I20" s="127" t="str">
        <f>$I$57</f>
        <v xml:space="preserve">pièces </v>
      </c>
      <c r="J20" s="407"/>
      <c r="K20" s="410"/>
      <c r="L20" s="26" t="e">
        <f t="shared" si="72"/>
        <v>#DIV/0!</v>
      </c>
      <c r="M20" s="27" t="str">
        <f t="shared" si="0"/>
        <v>heures</v>
      </c>
      <c r="N20" s="26">
        <f t="shared" si="48"/>
        <v>0</v>
      </c>
      <c r="O20" s="31" t="str">
        <f t="shared" si="60"/>
        <v>heures</v>
      </c>
      <c r="P20" s="407"/>
      <c r="Q20" s="410"/>
      <c r="R20" s="26" t="e">
        <f t="shared" si="73"/>
        <v>#DIV/0!</v>
      </c>
      <c r="S20" s="27" t="str">
        <f t="shared" si="2"/>
        <v>heures</v>
      </c>
      <c r="T20" s="26">
        <f t="shared" si="49"/>
        <v>0</v>
      </c>
      <c r="U20" s="31" t="str">
        <f t="shared" si="61"/>
        <v>heures</v>
      </c>
      <c r="V20" s="407"/>
      <c r="W20" s="410"/>
      <c r="X20" s="26" t="e">
        <f t="shared" si="74"/>
        <v>#DIV/0!</v>
      </c>
      <c r="Y20" s="27" t="str">
        <f t="shared" si="4"/>
        <v>heures</v>
      </c>
      <c r="Z20" s="26">
        <f t="shared" si="50"/>
        <v>0</v>
      </c>
      <c r="AA20" s="31" t="str">
        <f t="shared" si="62"/>
        <v>heures</v>
      </c>
      <c r="AB20" s="407"/>
      <c r="AC20" s="410"/>
      <c r="AD20" s="26" t="e">
        <f t="shared" si="75"/>
        <v>#DIV/0!</v>
      </c>
      <c r="AE20" s="27" t="str">
        <f t="shared" si="6"/>
        <v>heures</v>
      </c>
      <c r="AF20" s="26">
        <f t="shared" si="51"/>
        <v>0</v>
      </c>
      <c r="AG20" s="31" t="str">
        <f t="shared" si="63"/>
        <v>heures</v>
      </c>
      <c r="AH20" s="407"/>
      <c r="AI20" s="410"/>
      <c r="AJ20" s="26" t="e">
        <f t="shared" si="76"/>
        <v>#DIV/0!</v>
      </c>
      <c r="AK20" s="27" t="str">
        <f t="shared" si="8"/>
        <v>heures</v>
      </c>
      <c r="AL20" s="26">
        <f t="shared" si="52"/>
        <v>0</v>
      </c>
      <c r="AM20" s="31" t="str">
        <f t="shared" si="64"/>
        <v>heures</v>
      </c>
      <c r="AN20" s="407"/>
      <c r="AO20" s="410"/>
      <c r="AP20" s="26" t="e">
        <f t="shared" si="77"/>
        <v>#DIV/0!</v>
      </c>
      <c r="AQ20" s="27" t="str">
        <f t="shared" si="10"/>
        <v>heures</v>
      </c>
      <c r="AR20" s="26">
        <f t="shared" si="53"/>
        <v>0</v>
      </c>
      <c r="AS20" s="31" t="str">
        <f t="shared" si="65"/>
        <v>heures</v>
      </c>
      <c r="AT20" s="407"/>
      <c r="AU20" s="410"/>
      <c r="AV20" s="26" t="e">
        <f t="shared" si="78"/>
        <v>#DIV/0!</v>
      </c>
      <c r="AW20" s="27" t="str">
        <f t="shared" si="12"/>
        <v>heures</v>
      </c>
      <c r="AX20" s="26">
        <f t="shared" si="54"/>
        <v>0</v>
      </c>
      <c r="AY20" s="31" t="str">
        <f t="shared" si="66"/>
        <v>heures</v>
      </c>
      <c r="AZ20" s="407"/>
      <c r="BA20" s="410"/>
      <c r="BB20" s="26" t="e">
        <f t="shared" si="79"/>
        <v>#DIV/0!</v>
      </c>
      <c r="BC20" s="27" t="str">
        <f t="shared" si="14"/>
        <v>heures</v>
      </c>
      <c r="BD20" s="26">
        <f t="shared" si="55"/>
        <v>0</v>
      </c>
      <c r="BE20" s="31" t="str">
        <f t="shared" si="67"/>
        <v>heures</v>
      </c>
      <c r="BF20" s="407"/>
      <c r="BG20" s="410"/>
      <c r="BH20" s="26" t="e">
        <f t="shared" si="80"/>
        <v>#DIV/0!</v>
      </c>
      <c r="BI20" s="27" t="str">
        <f t="shared" si="16"/>
        <v>heures</v>
      </c>
      <c r="BJ20" s="26">
        <f t="shared" si="56"/>
        <v>0</v>
      </c>
      <c r="BK20" s="31" t="str">
        <f t="shared" si="68"/>
        <v>heures</v>
      </c>
      <c r="BL20" s="407"/>
      <c r="BM20" s="410"/>
      <c r="BN20" s="26" t="e">
        <f t="shared" si="81"/>
        <v>#DIV/0!</v>
      </c>
      <c r="BO20" s="27" t="str">
        <f t="shared" si="18"/>
        <v>heures</v>
      </c>
      <c r="BP20" s="26">
        <f t="shared" si="57"/>
        <v>0</v>
      </c>
      <c r="BQ20" s="31" t="str">
        <f t="shared" si="69"/>
        <v>heures</v>
      </c>
      <c r="BR20" s="407"/>
      <c r="BS20" s="410"/>
      <c r="BT20" s="26" t="e">
        <f t="shared" si="82"/>
        <v>#DIV/0!</v>
      </c>
      <c r="BU20" s="27" t="str">
        <f t="shared" si="20"/>
        <v>heures</v>
      </c>
      <c r="BV20" s="26">
        <f t="shared" si="58"/>
        <v>0</v>
      </c>
      <c r="BW20" s="31" t="str">
        <f t="shared" si="70"/>
        <v>heures</v>
      </c>
      <c r="BX20" s="407"/>
      <c r="BY20" s="410"/>
      <c r="BZ20" s="26" t="e">
        <f t="shared" si="83"/>
        <v>#DIV/0!</v>
      </c>
      <c r="CA20" s="27" t="str">
        <f t="shared" si="22"/>
        <v>heures</v>
      </c>
      <c r="CB20" s="26">
        <f t="shared" si="59"/>
        <v>0</v>
      </c>
      <c r="CC20" s="31" t="str">
        <f t="shared" si="71"/>
        <v>heures</v>
      </c>
    </row>
    <row r="21" spans="1:81" ht="13.05" customHeight="1" thickBot="1">
      <c r="A21" s="401"/>
      <c r="B21" s="9">
        <v>7</v>
      </c>
      <c r="C21" s="6" t="s">
        <v>7</v>
      </c>
      <c r="D21" s="140">
        <v>0</v>
      </c>
      <c r="E21" s="128" t="str">
        <f>$E$58</f>
        <v xml:space="preserve">pièces </v>
      </c>
      <c r="F21" s="128" t="str">
        <f>$F$58</f>
        <v>heures</v>
      </c>
      <c r="G21" s="140">
        <v>0</v>
      </c>
      <c r="H21" s="128" t="str">
        <f>$H$58</f>
        <v>min</v>
      </c>
      <c r="I21" s="128" t="str">
        <f>$I$58</f>
        <v xml:space="preserve">pièces </v>
      </c>
      <c r="J21" s="408"/>
      <c r="K21" s="411"/>
      <c r="L21" s="26" t="e">
        <f t="shared" si="72"/>
        <v>#DIV/0!</v>
      </c>
      <c r="M21" s="29" t="str">
        <f t="shared" si="0"/>
        <v>heures</v>
      </c>
      <c r="N21" s="26">
        <f t="shared" si="48"/>
        <v>0</v>
      </c>
      <c r="O21" s="31" t="str">
        <f t="shared" si="60"/>
        <v>heures</v>
      </c>
      <c r="P21" s="408"/>
      <c r="Q21" s="411"/>
      <c r="R21" s="26" t="e">
        <f t="shared" si="73"/>
        <v>#DIV/0!</v>
      </c>
      <c r="S21" s="29" t="str">
        <f t="shared" si="2"/>
        <v>heures</v>
      </c>
      <c r="T21" s="26">
        <f t="shared" si="49"/>
        <v>0</v>
      </c>
      <c r="U21" s="31" t="str">
        <f t="shared" si="61"/>
        <v>heures</v>
      </c>
      <c r="V21" s="408"/>
      <c r="W21" s="411"/>
      <c r="X21" s="26" t="e">
        <f t="shared" si="74"/>
        <v>#DIV/0!</v>
      </c>
      <c r="Y21" s="29" t="str">
        <f t="shared" si="4"/>
        <v>heures</v>
      </c>
      <c r="Z21" s="26">
        <f t="shared" si="50"/>
        <v>0</v>
      </c>
      <c r="AA21" s="31" t="str">
        <f t="shared" si="62"/>
        <v>heures</v>
      </c>
      <c r="AB21" s="408"/>
      <c r="AC21" s="411"/>
      <c r="AD21" s="26" t="e">
        <f t="shared" si="75"/>
        <v>#DIV/0!</v>
      </c>
      <c r="AE21" s="29" t="str">
        <f t="shared" si="6"/>
        <v>heures</v>
      </c>
      <c r="AF21" s="26">
        <f t="shared" si="51"/>
        <v>0</v>
      </c>
      <c r="AG21" s="31" t="str">
        <f t="shared" si="63"/>
        <v>heures</v>
      </c>
      <c r="AH21" s="408"/>
      <c r="AI21" s="411"/>
      <c r="AJ21" s="26" t="e">
        <f t="shared" si="76"/>
        <v>#DIV/0!</v>
      </c>
      <c r="AK21" s="29" t="str">
        <f t="shared" si="8"/>
        <v>heures</v>
      </c>
      <c r="AL21" s="26">
        <f t="shared" si="52"/>
        <v>0</v>
      </c>
      <c r="AM21" s="31" t="str">
        <f t="shared" si="64"/>
        <v>heures</v>
      </c>
      <c r="AN21" s="408"/>
      <c r="AO21" s="411"/>
      <c r="AP21" s="26" t="e">
        <f t="shared" si="77"/>
        <v>#DIV/0!</v>
      </c>
      <c r="AQ21" s="29" t="str">
        <f t="shared" si="10"/>
        <v>heures</v>
      </c>
      <c r="AR21" s="26">
        <f t="shared" si="53"/>
        <v>0</v>
      </c>
      <c r="AS21" s="31" t="str">
        <f t="shared" si="65"/>
        <v>heures</v>
      </c>
      <c r="AT21" s="408"/>
      <c r="AU21" s="411"/>
      <c r="AV21" s="26" t="e">
        <f t="shared" si="78"/>
        <v>#DIV/0!</v>
      </c>
      <c r="AW21" s="29" t="str">
        <f t="shared" si="12"/>
        <v>heures</v>
      </c>
      <c r="AX21" s="26">
        <f t="shared" si="54"/>
        <v>0</v>
      </c>
      <c r="AY21" s="31" t="str">
        <f t="shared" si="66"/>
        <v>heures</v>
      </c>
      <c r="AZ21" s="408"/>
      <c r="BA21" s="411"/>
      <c r="BB21" s="26" t="e">
        <f t="shared" si="79"/>
        <v>#DIV/0!</v>
      </c>
      <c r="BC21" s="29" t="str">
        <f t="shared" si="14"/>
        <v>heures</v>
      </c>
      <c r="BD21" s="26">
        <f t="shared" si="55"/>
        <v>0</v>
      </c>
      <c r="BE21" s="31" t="str">
        <f t="shared" si="67"/>
        <v>heures</v>
      </c>
      <c r="BF21" s="408"/>
      <c r="BG21" s="411"/>
      <c r="BH21" s="26" t="e">
        <f t="shared" si="80"/>
        <v>#DIV/0!</v>
      </c>
      <c r="BI21" s="29" t="str">
        <f t="shared" si="16"/>
        <v>heures</v>
      </c>
      <c r="BJ21" s="26">
        <f t="shared" si="56"/>
        <v>0</v>
      </c>
      <c r="BK21" s="31" t="str">
        <f t="shared" si="68"/>
        <v>heures</v>
      </c>
      <c r="BL21" s="408"/>
      <c r="BM21" s="411"/>
      <c r="BN21" s="26" t="e">
        <f t="shared" si="81"/>
        <v>#DIV/0!</v>
      </c>
      <c r="BO21" s="29" t="str">
        <f t="shared" si="18"/>
        <v>heures</v>
      </c>
      <c r="BP21" s="26">
        <f t="shared" si="57"/>
        <v>0</v>
      </c>
      <c r="BQ21" s="31" t="str">
        <f t="shared" si="69"/>
        <v>heures</v>
      </c>
      <c r="BR21" s="408"/>
      <c r="BS21" s="411"/>
      <c r="BT21" s="26" t="e">
        <f t="shared" si="82"/>
        <v>#DIV/0!</v>
      </c>
      <c r="BU21" s="29" t="str">
        <f t="shared" si="20"/>
        <v>heures</v>
      </c>
      <c r="BV21" s="26">
        <f t="shared" si="58"/>
        <v>0</v>
      </c>
      <c r="BW21" s="31" t="str">
        <f t="shared" si="70"/>
        <v>heures</v>
      </c>
      <c r="BX21" s="408"/>
      <c r="BY21" s="411"/>
      <c r="BZ21" s="26" t="e">
        <f t="shared" si="83"/>
        <v>#DIV/0!</v>
      </c>
      <c r="CA21" s="29" t="str">
        <f t="shared" si="22"/>
        <v>heures</v>
      </c>
      <c r="CB21" s="26">
        <f t="shared" si="59"/>
        <v>0</v>
      </c>
      <c r="CC21" s="31" t="str">
        <f t="shared" si="71"/>
        <v>heures</v>
      </c>
    </row>
    <row r="22" spans="1:81">
      <c r="A22" s="402" t="s">
        <v>11</v>
      </c>
      <c r="B22" s="7">
        <v>1</v>
      </c>
      <c r="C22" s="5" t="s">
        <v>0</v>
      </c>
      <c r="D22" s="138">
        <v>0</v>
      </c>
      <c r="E22" s="126" t="str">
        <f>$E$52</f>
        <v>lignes</v>
      </c>
      <c r="F22" s="126" t="str">
        <f>$F$52</f>
        <v>heures</v>
      </c>
      <c r="G22" s="138">
        <v>0</v>
      </c>
      <c r="H22" s="126" t="str">
        <f>$H$52</f>
        <v>min</v>
      </c>
      <c r="I22" s="126" t="str">
        <f>$I$52</f>
        <v>lignes</v>
      </c>
      <c r="J22" s="142">
        <v>0</v>
      </c>
      <c r="K22" s="141" t="str">
        <f>$I22</f>
        <v>lignes</v>
      </c>
      <c r="L22" s="23" t="e">
        <f>J22/$D22</f>
        <v>#DIV/0!</v>
      </c>
      <c r="M22" s="24" t="str">
        <f>$F22</f>
        <v>heures</v>
      </c>
      <c r="N22" s="23">
        <f>J22*$G22/60</f>
        <v>0</v>
      </c>
      <c r="O22" s="25" t="str">
        <f>$F22</f>
        <v>heures</v>
      </c>
      <c r="P22" s="142">
        <v>0</v>
      </c>
      <c r="Q22" s="141" t="str">
        <f>$I22</f>
        <v>lignes</v>
      </c>
      <c r="R22" s="23" t="e">
        <f>P22/$D22</f>
        <v>#DIV/0!</v>
      </c>
      <c r="S22" s="24" t="str">
        <f>$F22</f>
        <v>heures</v>
      </c>
      <c r="T22" s="23">
        <f>P22*$G22/60</f>
        <v>0</v>
      </c>
      <c r="U22" s="25" t="str">
        <f>$F22</f>
        <v>heures</v>
      </c>
      <c r="V22" s="142">
        <v>0</v>
      </c>
      <c r="W22" s="141" t="str">
        <f>$I22</f>
        <v>lignes</v>
      </c>
      <c r="X22" s="23" t="e">
        <f>V22/$D22</f>
        <v>#DIV/0!</v>
      </c>
      <c r="Y22" s="24" t="str">
        <f>$F22</f>
        <v>heures</v>
      </c>
      <c r="Z22" s="23">
        <f>V22*$G22/60</f>
        <v>0</v>
      </c>
      <c r="AA22" s="25" t="str">
        <f>$F22</f>
        <v>heures</v>
      </c>
      <c r="AB22" s="142">
        <v>0</v>
      </c>
      <c r="AC22" s="141" t="str">
        <f>$I22</f>
        <v>lignes</v>
      </c>
      <c r="AD22" s="23" t="e">
        <f>AB22/$D22</f>
        <v>#DIV/0!</v>
      </c>
      <c r="AE22" s="24" t="str">
        <f>$F22</f>
        <v>heures</v>
      </c>
      <c r="AF22" s="23">
        <f>AB22*$G22/60</f>
        <v>0</v>
      </c>
      <c r="AG22" s="25" t="str">
        <f>$F22</f>
        <v>heures</v>
      </c>
      <c r="AH22" s="142">
        <v>0</v>
      </c>
      <c r="AI22" s="141" t="str">
        <f>$I22</f>
        <v>lignes</v>
      </c>
      <c r="AJ22" s="23" t="e">
        <f>AH22/$D22</f>
        <v>#DIV/0!</v>
      </c>
      <c r="AK22" s="24" t="str">
        <f>$F22</f>
        <v>heures</v>
      </c>
      <c r="AL22" s="23">
        <f>AH22*$G22/60</f>
        <v>0</v>
      </c>
      <c r="AM22" s="25" t="str">
        <f>$F22</f>
        <v>heures</v>
      </c>
      <c r="AN22" s="142">
        <v>0</v>
      </c>
      <c r="AO22" s="141" t="str">
        <f>$I22</f>
        <v>lignes</v>
      </c>
      <c r="AP22" s="23" t="e">
        <f>AN22/$D22</f>
        <v>#DIV/0!</v>
      </c>
      <c r="AQ22" s="24" t="str">
        <f>$F22</f>
        <v>heures</v>
      </c>
      <c r="AR22" s="23">
        <f>AN22*$G22/60</f>
        <v>0</v>
      </c>
      <c r="AS22" s="25" t="str">
        <f>$F22</f>
        <v>heures</v>
      </c>
      <c r="AT22" s="142">
        <v>0</v>
      </c>
      <c r="AU22" s="141" t="str">
        <f>$I22</f>
        <v>lignes</v>
      </c>
      <c r="AV22" s="23" t="e">
        <f>AT22/$D22</f>
        <v>#DIV/0!</v>
      </c>
      <c r="AW22" s="24" t="str">
        <f>$F22</f>
        <v>heures</v>
      </c>
      <c r="AX22" s="23">
        <f>AT22*$G22/60</f>
        <v>0</v>
      </c>
      <c r="AY22" s="25" t="str">
        <f>$F22</f>
        <v>heures</v>
      </c>
      <c r="AZ22" s="142">
        <v>0</v>
      </c>
      <c r="BA22" s="141" t="str">
        <f>$I22</f>
        <v>lignes</v>
      </c>
      <c r="BB22" s="23" t="e">
        <f>AZ22/$D22</f>
        <v>#DIV/0!</v>
      </c>
      <c r="BC22" s="24" t="str">
        <f>$F22</f>
        <v>heures</v>
      </c>
      <c r="BD22" s="23">
        <f>AZ22*$G22/60</f>
        <v>0</v>
      </c>
      <c r="BE22" s="25" t="str">
        <f>$F22</f>
        <v>heures</v>
      </c>
      <c r="BF22" s="142">
        <v>0</v>
      </c>
      <c r="BG22" s="141" t="str">
        <f>$I22</f>
        <v>lignes</v>
      </c>
      <c r="BH22" s="23" t="e">
        <f>BF22/$D22</f>
        <v>#DIV/0!</v>
      </c>
      <c r="BI22" s="24" t="str">
        <f>$F22</f>
        <v>heures</v>
      </c>
      <c r="BJ22" s="23">
        <f>BF22*$G22/60</f>
        <v>0</v>
      </c>
      <c r="BK22" s="25" t="str">
        <f>$F22</f>
        <v>heures</v>
      </c>
      <c r="BL22" s="142">
        <v>0</v>
      </c>
      <c r="BM22" s="141" t="str">
        <f>$I22</f>
        <v>lignes</v>
      </c>
      <c r="BN22" s="23" t="e">
        <f>BL22/$D22</f>
        <v>#DIV/0!</v>
      </c>
      <c r="BO22" s="24" t="str">
        <f>$F22</f>
        <v>heures</v>
      </c>
      <c r="BP22" s="23">
        <f>BL22*$G22/60</f>
        <v>0</v>
      </c>
      <c r="BQ22" s="25" t="str">
        <f>$F22</f>
        <v>heures</v>
      </c>
      <c r="BR22" s="142">
        <v>0</v>
      </c>
      <c r="BS22" s="141" t="str">
        <f>$I22</f>
        <v>lignes</v>
      </c>
      <c r="BT22" s="23" t="e">
        <f>BR22/$D22</f>
        <v>#DIV/0!</v>
      </c>
      <c r="BU22" s="24" t="str">
        <f>$F22</f>
        <v>heures</v>
      </c>
      <c r="BV22" s="23">
        <f>BR22*$G22/60</f>
        <v>0</v>
      </c>
      <c r="BW22" s="25" t="str">
        <f>$F22</f>
        <v>heures</v>
      </c>
      <c r="BX22" s="142">
        <v>0</v>
      </c>
      <c r="BY22" s="141" t="str">
        <f>$I22</f>
        <v>lignes</v>
      </c>
      <c r="BZ22" s="23" t="e">
        <f>BX22/$D22</f>
        <v>#DIV/0!</v>
      </c>
      <c r="CA22" s="24" t="str">
        <f>$F22</f>
        <v>heures</v>
      </c>
      <c r="CB22" s="23">
        <f>BX22*$G22/60</f>
        <v>0</v>
      </c>
      <c r="CC22" s="25" t="str">
        <f>$F22</f>
        <v>heures</v>
      </c>
    </row>
    <row r="23" spans="1:81">
      <c r="A23" s="400"/>
      <c r="B23" s="8">
        <v>2</v>
      </c>
      <c r="C23" s="4" t="s">
        <v>1</v>
      </c>
      <c r="D23" s="138">
        <v>0</v>
      </c>
      <c r="E23" s="126" t="str">
        <f>$E$53</f>
        <v xml:space="preserve">pièces </v>
      </c>
      <c r="F23" s="126" t="str">
        <f>$F$53</f>
        <v>heures</v>
      </c>
      <c r="G23" s="138">
        <v>0</v>
      </c>
      <c r="H23" s="126" t="str">
        <f>$H$53</f>
        <v>min</v>
      </c>
      <c r="I23" s="126" t="str">
        <f>$I$53</f>
        <v xml:space="preserve">pièces </v>
      </c>
      <c r="J23" s="406">
        <v>0</v>
      </c>
      <c r="K23" s="409" t="str">
        <f>$E23</f>
        <v xml:space="preserve">pièces </v>
      </c>
      <c r="L23" s="26" t="e">
        <f>J$23/$D23</f>
        <v>#DIV/0!</v>
      </c>
      <c r="M23" s="27" t="str">
        <f t="shared" si="0"/>
        <v>heures</v>
      </c>
      <c r="N23" s="26">
        <f t="shared" ref="N23:N28" si="84">J$9*$G23/60</f>
        <v>0</v>
      </c>
      <c r="O23" s="31" t="str">
        <f>O22</f>
        <v>heures</v>
      </c>
      <c r="P23" s="406">
        <v>0</v>
      </c>
      <c r="Q23" s="409" t="str">
        <f>$E23</f>
        <v xml:space="preserve">pièces </v>
      </c>
      <c r="R23" s="26" t="e">
        <f>P$23/$D23</f>
        <v>#DIV/0!</v>
      </c>
      <c r="S23" s="27" t="str">
        <f t="shared" si="2"/>
        <v>heures</v>
      </c>
      <c r="T23" s="26">
        <f t="shared" ref="T23:T28" si="85">P$9*$G23/60</f>
        <v>0</v>
      </c>
      <c r="U23" s="31" t="str">
        <f>U22</f>
        <v>heures</v>
      </c>
      <c r="V23" s="406">
        <v>0</v>
      </c>
      <c r="W23" s="409" t="str">
        <f>$E23</f>
        <v xml:space="preserve">pièces </v>
      </c>
      <c r="X23" s="26" t="e">
        <f>V$23/$D23</f>
        <v>#DIV/0!</v>
      </c>
      <c r="Y23" s="27" t="str">
        <f t="shared" si="4"/>
        <v>heures</v>
      </c>
      <c r="Z23" s="26">
        <f t="shared" ref="Z23:Z28" si="86">V$9*$G23/60</f>
        <v>0</v>
      </c>
      <c r="AA23" s="31" t="str">
        <f>AA22</f>
        <v>heures</v>
      </c>
      <c r="AB23" s="406">
        <v>0</v>
      </c>
      <c r="AC23" s="409" t="str">
        <f>$E23</f>
        <v xml:space="preserve">pièces </v>
      </c>
      <c r="AD23" s="26" t="e">
        <f>AB$23/$D23</f>
        <v>#DIV/0!</v>
      </c>
      <c r="AE23" s="27" t="str">
        <f t="shared" si="6"/>
        <v>heures</v>
      </c>
      <c r="AF23" s="26">
        <f t="shared" ref="AF23:AF28" si="87">AB$9*$G23/60</f>
        <v>0</v>
      </c>
      <c r="AG23" s="31" t="str">
        <f>AG22</f>
        <v>heures</v>
      </c>
      <c r="AH23" s="406">
        <v>0</v>
      </c>
      <c r="AI23" s="409" t="str">
        <f>$E23</f>
        <v xml:space="preserve">pièces </v>
      </c>
      <c r="AJ23" s="26" t="e">
        <f>AH$23/$D23</f>
        <v>#DIV/0!</v>
      </c>
      <c r="AK23" s="27" t="str">
        <f t="shared" si="8"/>
        <v>heures</v>
      </c>
      <c r="AL23" s="26">
        <f t="shared" ref="AL23:AL28" si="88">AH$9*$G23/60</f>
        <v>0</v>
      </c>
      <c r="AM23" s="31" t="str">
        <f>AM22</f>
        <v>heures</v>
      </c>
      <c r="AN23" s="406">
        <v>0</v>
      </c>
      <c r="AO23" s="409" t="str">
        <f>$E23</f>
        <v xml:space="preserve">pièces </v>
      </c>
      <c r="AP23" s="26" t="e">
        <f>AN$23/$D23</f>
        <v>#DIV/0!</v>
      </c>
      <c r="AQ23" s="27" t="str">
        <f t="shared" si="10"/>
        <v>heures</v>
      </c>
      <c r="AR23" s="26">
        <f t="shared" ref="AR23:AR28" si="89">AN$9*$G23/60</f>
        <v>0</v>
      </c>
      <c r="AS23" s="31" t="str">
        <f>AS22</f>
        <v>heures</v>
      </c>
      <c r="AT23" s="406">
        <v>0</v>
      </c>
      <c r="AU23" s="409" t="str">
        <f>$E23</f>
        <v xml:space="preserve">pièces </v>
      </c>
      <c r="AV23" s="26" t="e">
        <f>AT$23/$D23</f>
        <v>#DIV/0!</v>
      </c>
      <c r="AW23" s="27" t="str">
        <f t="shared" si="12"/>
        <v>heures</v>
      </c>
      <c r="AX23" s="26">
        <f t="shared" ref="AX23:AX28" si="90">AT$9*$G23/60</f>
        <v>0</v>
      </c>
      <c r="AY23" s="31" t="str">
        <f>AY22</f>
        <v>heures</v>
      </c>
      <c r="AZ23" s="406">
        <v>0</v>
      </c>
      <c r="BA23" s="409" t="str">
        <f>$E23</f>
        <v xml:space="preserve">pièces </v>
      </c>
      <c r="BB23" s="26" t="e">
        <f>AZ$23/$D23</f>
        <v>#DIV/0!</v>
      </c>
      <c r="BC23" s="27" t="str">
        <f t="shared" si="14"/>
        <v>heures</v>
      </c>
      <c r="BD23" s="26">
        <f t="shared" ref="BD23:BD28" si="91">AZ$9*$G23/60</f>
        <v>0</v>
      </c>
      <c r="BE23" s="31" t="str">
        <f>BE22</f>
        <v>heures</v>
      </c>
      <c r="BF23" s="406">
        <v>0</v>
      </c>
      <c r="BG23" s="409" t="str">
        <f>$E23</f>
        <v xml:space="preserve">pièces </v>
      </c>
      <c r="BH23" s="26" t="e">
        <f>BF$23/$D23</f>
        <v>#DIV/0!</v>
      </c>
      <c r="BI23" s="27" t="str">
        <f t="shared" si="16"/>
        <v>heures</v>
      </c>
      <c r="BJ23" s="26">
        <f t="shared" ref="BJ23:BJ28" si="92">BF$9*$G23/60</f>
        <v>0</v>
      </c>
      <c r="BK23" s="31" t="str">
        <f>BK22</f>
        <v>heures</v>
      </c>
      <c r="BL23" s="406">
        <v>0</v>
      </c>
      <c r="BM23" s="409" t="str">
        <f>$E23</f>
        <v xml:space="preserve">pièces </v>
      </c>
      <c r="BN23" s="26" t="e">
        <f>BL$23/$D23</f>
        <v>#DIV/0!</v>
      </c>
      <c r="BO23" s="27" t="str">
        <f t="shared" si="18"/>
        <v>heures</v>
      </c>
      <c r="BP23" s="26">
        <f t="shared" ref="BP23:BP28" si="93">BL$9*$G23/60</f>
        <v>0</v>
      </c>
      <c r="BQ23" s="31" t="str">
        <f>BQ22</f>
        <v>heures</v>
      </c>
      <c r="BR23" s="406">
        <v>0</v>
      </c>
      <c r="BS23" s="409" t="str">
        <f>$E23</f>
        <v xml:space="preserve">pièces </v>
      </c>
      <c r="BT23" s="26" t="e">
        <f>BR$23/$D23</f>
        <v>#DIV/0!</v>
      </c>
      <c r="BU23" s="27" t="str">
        <f t="shared" si="20"/>
        <v>heures</v>
      </c>
      <c r="BV23" s="26">
        <f t="shared" ref="BV23:BV28" si="94">BR$9*$G23/60</f>
        <v>0</v>
      </c>
      <c r="BW23" s="31" t="str">
        <f>BW22</f>
        <v>heures</v>
      </c>
      <c r="BX23" s="406">
        <v>0</v>
      </c>
      <c r="BY23" s="409" t="str">
        <f>$E23</f>
        <v xml:space="preserve">pièces </v>
      </c>
      <c r="BZ23" s="26" t="e">
        <f>BX$23/$D23</f>
        <v>#DIV/0!</v>
      </c>
      <c r="CA23" s="27" t="str">
        <f t="shared" si="22"/>
        <v>heures</v>
      </c>
      <c r="CB23" s="26">
        <f t="shared" ref="CB23:CB28" si="95">BX$9*$G23/60</f>
        <v>0</v>
      </c>
      <c r="CC23" s="31" t="str">
        <f>CC22</f>
        <v>heures</v>
      </c>
    </row>
    <row r="24" spans="1:81" ht="12" customHeight="1">
      <c r="A24" s="400"/>
      <c r="B24" s="8">
        <v>3</v>
      </c>
      <c r="C24" s="4" t="s">
        <v>2</v>
      </c>
      <c r="D24" s="139">
        <v>0</v>
      </c>
      <c r="E24" s="127" t="str">
        <f>$E$54</f>
        <v>pièces</v>
      </c>
      <c r="F24" s="127" t="str">
        <f>$F$54</f>
        <v>barres</v>
      </c>
      <c r="G24" s="139">
        <v>0</v>
      </c>
      <c r="H24" s="127" t="str">
        <f>$H$54</f>
        <v>min</v>
      </c>
      <c r="I24" s="127" t="str">
        <f>$I$54</f>
        <v xml:space="preserve">pièces </v>
      </c>
      <c r="J24" s="407"/>
      <c r="K24" s="410"/>
      <c r="L24" s="26" t="e">
        <f>J$23/$D24</f>
        <v>#DIV/0!</v>
      </c>
      <c r="M24" s="27" t="str">
        <f t="shared" si="0"/>
        <v>barres</v>
      </c>
      <c r="N24" s="26">
        <f t="shared" si="84"/>
        <v>0</v>
      </c>
      <c r="O24" s="31" t="str">
        <f t="shared" ref="O24:O28" si="96">O23</f>
        <v>heures</v>
      </c>
      <c r="P24" s="407"/>
      <c r="Q24" s="410"/>
      <c r="R24" s="26" t="e">
        <f>P$23/$D24</f>
        <v>#DIV/0!</v>
      </c>
      <c r="S24" s="27" t="str">
        <f t="shared" si="2"/>
        <v>barres</v>
      </c>
      <c r="T24" s="26">
        <f t="shared" si="85"/>
        <v>0</v>
      </c>
      <c r="U24" s="31" t="str">
        <f t="shared" ref="U24:U28" si="97">U23</f>
        <v>heures</v>
      </c>
      <c r="V24" s="407"/>
      <c r="W24" s="410"/>
      <c r="X24" s="26" t="e">
        <f>V$23/$D24</f>
        <v>#DIV/0!</v>
      </c>
      <c r="Y24" s="27" t="str">
        <f t="shared" si="4"/>
        <v>barres</v>
      </c>
      <c r="Z24" s="26">
        <f t="shared" si="86"/>
        <v>0</v>
      </c>
      <c r="AA24" s="31" t="str">
        <f t="shared" ref="AA24:AA28" si="98">AA23</f>
        <v>heures</v>
      </c>
      <c r="AB24" s="407"/>
      <c r="AC24" s="410"/>
      <c r="AD24" s="26" t="e">
        <f>AB$23/$D24</f>
        <v>#DIV/0!</v>
      </c>
      <c r="AE24" s="27" t="str">
        <f t="shared" si="6"/>
        <v>barres</v>
      </c>
      <c r="AF24" s="26">
        <f t="shared" si="87"/>
        <v>0</v>
      </c>
      <c r="AG24" s="31" t="str">
        <f t="shared" ref="AG24:AG28" si="99">AG23</f>
        <v>heures</v>
      </c>
      <c r="AH24" s="407"/>
      <c r="AI24" s="410"/>
      <c r="AJ24" s="26" t="e">
        <f>AH$23/$D24</f>
        <v>#DIV/0!</v>
      </c>
      <c r="AK24" s="27" t="str">
        <f t="shared" si="8"/>
        <v>barres</v>
      </c>
      <c r="AL24" s="26">
        <f t="shared" si="88"/>
        <v>0</v>
      </c>
      <c r="AM24" s="31" t="str">
        <f t="shared" ref="AM24:AM28" si="100">AM23</f>
        <v>heures</v>
      </c>
      <c r="AN24" s="407"/>
      <c r="AO24" s="410"/>
      <c r="AP24" s="26" t="e">
        <f>AN$23/$D24</f>
        <v>#DIV/0!</v>
      </c>
      <c r="AQ24" s="27" t="str">
        <f t="shared" si="10"/>
        <v>barres</v>
      </c>
      <c r="AR24" s="26">
        <f t="shared" si="89"/>
        <v>0</v>
      </c>
      <c r="AS24" s="31" t="str">
        <f t="shared" ref="AS24:AS28" si="101">AS23</f>
        <v>heures</v>
      </c>
      <c r="AT24" s="407"/>
      <c r="AU24" s="410"/>
      <c r="AV24" s="26" t="e">
        <f>AT$23/$D24</f>
        <v>#DIV/0!</v>
      </c>
      <c r="AW24" s="27" t="str">
        <f t="shared" si="12"/>
        <v>barres</v>
      </c>
      <c r="AX24" s="26">
        <f t="shared" si="90"/>
        <v>0</v>
      </c>
      <c r="AY24" s="31" t="str">
        <f t="shared" ref="AY24:AY28" si="102">AY23</f>
        <v>heures</v>
      </c>
      <c r="AZ24" s="407"/>
      <c r="BA24" s="410"/>
      <c r="BB24" s="26" t="e">
        <f>AZ$23/$D24</f>
        <v>#DIV/0!</v>
      </c>
      <c r="BC24" s="27" t="str">
        <f t="shared" si="14"/>
        <v>barres</v>
      </c>
      <c r="BD24" s="26">
        <f t="shared" si="91"/>
        <v>0</v>
      </c>
      <c r="BE24" s="31" t="str">
        <f t="shared" ref="BE24:BE28" si="103">BE23</f>
        <v>heures</v>
      </c>
      <c r="BF24" s="407"/>
      <c r="BG24" s="410"/>
      <c r="BH24" s="26" t="e">
        <f>BF$23/$D24</f>
        <v>#DIV/0!</v>
      </c>
      <c r="BI24" s="27" t="str">
        <f t="shared" si="16"/>
        <v>barres</v>
      </c>
      <c r="BJ24" s="26">
        <f t="shared" si="92"/>
        <v>0</v>
      </c>
      <c r="BK24" s="31" t="str">
        <f t="shared" ref="BK24:BK28" si="104">BK23</f>
        <v>heures</v>
      </c>
      <c r="BL24" s="407"/>
      <c r="BM24" s="410"/>
      <c r="BN24" s="26" t="e">
        <f>BL$23/$D24</f>
        <v>#DIV/0!</v>
      </c>
      <c r="BO24" s="27" t="str">
        <f t="shared" si="18"/>
        <v>barres</v>
      </c>
      <c r="BP24" s="26">
        <f t="shared" si="93"/>
        <v>0</v>
      </c>
      <c r="BQ24" s="31" t="str">
        <f t="shared" ref="BQ24:BQ28" si="105">BQ23</f>
        <v>heures</v>
      </c>
      <c r="BR24" s="407"/>
      <c r="BS24" s="410"/>
      <c r="BT24" s="26" t="e">
        <f>BR$23/$D24</f>
        <v>#DIV/0!</v>
      </c>
      <c r="BU24" s="27" t="str">
        <f t="shared" si="20"/>
        <v>barres</v>
      </c>
      <c r="BV24" s="26">
        <f t="shared" si="94"/>
        <v>0</v>
      </c>
      <c r="BW24" s="31" t="str">
        <f t="shared" ref="BW24:BW28" si="106">BW23</f>
        <v>heures</v>
      </c>
      <c r="BX24" s="407"/>
      <c r="BY24" s="410"/>
      <c r="BZ24" s="26" t="e">
        <f>BX$23/$D24</f>
        <v>#DIV/0!</v>
      </c>
      <c r="CA24" s="27" t="str">
        <f t="shared" si="22"/>
        <v>barres</v>
      </c>
      <c r="CB24" s="26">
        <f t="shared" si="95"/>
        <v>0</v>
      </c>
      <c r="CC24" s="31" t="str">
        <f t="shared" ref="CC24:CC28" si="107">CC23</f>
        <v>heures</v>
      </c>
    </row>
    <row r="25" spans="1:81" ht="12" customHeight="1">
      <c r="A25" s="400"/>
      <c r="B25" s="8">
        <v>4</v>
      </c>
      <c r="C25" s="4" t="s">
        <v>4</v>
      </c>
      <c r="D25" s="139">
        <v>0</v>
      </c>
      <c r="E25" s="127" t="str">
        <f>$E$55</f>
        <v xml:space="preserve">pièces </v>
      </c>
      <c r="F25" s="127" t="str">
        <f>$F$55</f>
        <v>cadres</v>
      </c>
      <c r="G25" s="139">
        <v>0</v>
      </c>
      <c r="H25" s="127" t="str">
        <f>$H$55</f>
        <v>min</v>
      </c>
      <c r="I25" s="127" t="str">
        <f>$I$55</f>
        <v xml:space="preserve">pièces </v>
      </c>
      <c r="J25" s="407"/>
      <c r="K25" s="410"/>
      <c r="L25" s="26" t="e">
        <f t="shared" ref="L25:L28" si="108">J$23/$D25</f>
        <v>#DIV/0!</v>
      </c>
      <c r="M25" s="27" t="str">
        <f t="shared" si="0"/>
        <v>cadres</v>
      </c>
      <c r="N25" s="26">
        <f t="shared" si="84"/>
        <v>0</v>
      </c>
      <c r="O25" s="31" t="str">
        <f t="shared" si="96"/>
        <v>heures</v>
      </c>
      <c r="P25" s="407"/>
      <c r="Q25" s="410"/>
      <c r="R25" s="26" t="e">
        <f t="shared" ref="R25:R28" si="109">P$23/$D25</f>
        <v>#DIV/0!</v>
      </c>
      <c r="S25" s="27" t="str">
        <f t="shared" si="2"/>
        <v>cadres</v>
      </c>
      <c r="T25" s="26">
        <f t="shared" si="85"/>
        <v>0</v>
      </c>
      <c r="U25" s="31" t="str">
        <f t="shared" si="97"/>
        <v>heures</v>
      </c>
      <c r="V25" s="407"/>
      <c r="W25" s="410"/>
      <c r="X25" s="26" t="e">
        <f t="shared" ref="X25:X28" si="110">V$23/$D25</f>
        <v>#DIV/0!</v>
      </c>
      <c r="Y25" s="27" t="str">
        <f t="shared" si="4"/>
        <v>cadres</v>
      </c>
      <c r="Z25" s="26">
        <f t="shared" si="86"/>
        <v>0</v>
      </c>
      <c r="AA25" s="31" t="str">
        <f t="shared" si="98"/>
        <v>heures</v>
      </c>
      <c r="AB25" s="407"/>
      <c r="AC25" s="410"/>
      <c r="AD25" s="26" t="e">
        <f t="shared" ref="AD25:AD28" si="111">AB$23/$D25</f>
        <v>#DIV/0!</v>
      </c>
      <c r="AE25" s="27" t="str">
        <f t="shared" si="6"/>
        <v>cadres</v>
      </c>
      <c r="AF25" s="26">
        <f t="shared" si="87"/>
        <v>0</v>
      </c>
      <c r="AG25" s="31" t="str">
        <f t="shared" si="99"/>
        <v>heures</v>
      </c>
      <c r="AH25" s="407"/>
      <c r="AI25" s="410"/>
      <c r="AJ25" s="26" t="e">
        <f t="shared" ref="AJ25:AJ28" si="112">AH$23/$D25</f>
        <v>#DIV/0!</v>
      </c>
      <c r="AK25" s="27" t="str">
        <f t="shared" si="8"/>
        <v>cadres</v>
      </c>
      <c r="AL25" s="26">
        <f t="shared" si="88"/>
        <v>0</v>
      </c>
      <c r="AM25" s="31" t="str">
        <f t="shared" si="100"/>
        <v>heures</v>
      </c>
      <c r="AN25" s="407"/>
      <c r="AO25" s="410"/>
      <c r="AP25" s="26" t="e">
        <f t="shared" ref="AP25:AP28" si="113">AN$23/$D25</f>
        <v>#DIV/0!</v>
      </c>
      <c r="AQ25" s="27" t="str">
        <f t="shared" si="10"/>
        <v>cadres</v>
      </c>
      <c r="AR25" s="26">
        <f t="shared" si="89"/>
        <v>0</v>
      </c>
      <c r="AS25" s="31" t="str">
        <f t="shared" si="101"/>
        <v>heures</v>
      </c>
      <c r="AT25" s="407"/>
      <c r="AU25" s="410"/>
      <c r="AV25" s="26" t="e">
        <f t="shared" ref="AV25:AV28" si="114">AT$23/$D25</f>
        <v>#DIV/0!</v>
      </c>
      <c r="AW25" s="27" t="str">
        <f t="shared" si="12"/>
        <v>cadres</v>
      </c>
      <c r="AX25" s="26">
        <f t="shared" si="90"/>
        <v>0</v>
      </c>
      <c r="AY25" s="31" t="str">
        <f t="shared" si="102"/>
        <v>heures</v>
      </c>
      <c r="AZ25" s="407"/>
      <c r="BA25" s="410"/>
      <c r="BB25" s="26" t="e">
        <f t="shared" ref="BB25:BB28" si="115">AZ$23/$D25</f>
        <v>#DIV/0!</v>
      </c>
      <c r="BC25" s="27" t="str">
        <f t="shared" si="14"/>
        <v>cadres</v>
      </c>
      <c r="BD25" s="26">
        <f t="shared" si="91"/>
        <v>0</v>
      </c>
      <c r="BE25" s="31" t="str">
        <f t="shared" si="103"/>
        <v>heures</v>
      </c>
      <c r="BF25" s="407"/>
      <c r="BG25" s="410"/>
      <c r="BH25" s="26" t="e">
        <f t="shared" ref="BH25:BH28" si="116">BF$23/$D25</f>
        <v>#DIV/0!</v>
      </c>
      <c r="BI25" s="27" t="str">
        <f t="shared" si="16"/>
        <v>cadres</v>
      </c>
      <c r="BJ25" s="26">
        <f t="shared" si="92"/>
        <v>0</v>
      </c>
      <c r="BK25" s="31" t="str">
        <f t="shared" si="104"/>
        <v>heures</v>
      </c>
      <c r="BL25" s="407"/>
      <c r="BM25" s="410"/>
      <c r="BN25" s="26" t="e">
        <f t="shared" ref="BN25:BN28" si="117">BL$23/$D25</f>
        <v>#DIV/0!</v>
      </c>
      <c r="BO25" s="27" t="str">
        <f t="shared" si="18"/>
        <v>cadres</v>
      </c>
      <c r="BP25" s="26">
        <f t="shared" si="93"/>
        <v>0</v>
      </c>
      <c r="BQ25" s="31" t="str">
        <f t="shared" si="105"/>
        <v>heures</v>
      </c>
      <c r="BR25" s="407"/>
      <c r="BS25" s="410"/>
      <c r="BT25" s="26" t="e">
        <f t="shared" ref="BT25:BT28" si="118">BR$23/$D25</f>
        <v>#DIV/0!</v>
      </c>
      <c r="BU25" s="27" t="str">
        <f t="shared" si="20"/>
        <v>cadres</v>
      </c>
      <c r="BV25" s="26">
        <f t="shared" si="94"/>
        <v>0</v>
      </c>
      <c r="BW25" s="31" t="str">
        <f t="shared" si="106"/>
        <v>heures</v>
      </c>
      <c r="BX25" s="407"/>
      <c r="BY25" s="410"/>
      <c r="BZ25" s="26" t="e">
        <f t="shared" ref="BZ25:BZ28" si="119">BX$23/$D25</f>
        <v>#DIV/0!</v>
      </c>
      <c r="CA25" s="27" t="str">
        <f t="shared" si="22"/>
        <v>cadres</v>
      </c>
      <c r="CB25" s="26">
        <f t="shared" si="95"/>
        <v>0</v>
      </c>
      <c r="CC25" s="31" t="str">
        <f t="shared" si="107"/>
        <v>heures</v>
      </c>
    </row>
    <row r="26" spans="1:81" ht="12" customHeight="1">
      <c r="A26" s="400"/>
      <c r="B26" s="8">
        <v>5</v>
      </c>
      <c r="C26" s="4" t="s">
        <v>5</v>
      </c>
      <c r="D26" s="139">
        <v>0</v>
      </c>
      <c r="E26" s="127" t="str">
        <f>$E$56</f>
        <v xml:space="preserve">pièces </v>
      </c>
      <c r="F26" s="127" t="str">
        <f>$F$56</f>
        <v>heures</v>
      </c>
      <c r="G26" s="139">
        <v>0</v>
      </c>
      <c r="H26" s="127" t="str">
        <f>$H$56</f>
        <v>min</v>
      </c>
      <c r="I26" s="127" t="str">
        <f>$I$56</f>
        <v xml:space="preserve">pièces </v>
      </c>
      <c r="J26" s="407"/>
      <c r="K26" s="410"/>
      <c r="L26" s="26" t="e">
        <f t="shared" si="108"/>
        <v>#DIV/0!</v>
      </c>
      <c r="M26" s="27" t="str">
        <f t="shared" si="0"/>
        <v>heures</v>
      </c>
      <c r="N26" s="26">
        <f t="shared" si="84"/>
        <v>0</v>
      </c>
      <c r="O26" s="31" t="str">
        <f t="shared" si="96"/>
        <v>heures</v>
      </c>
      <c r="P26" s="407"/>
      <c r="Q26" s="410"/>
      <c r="R26" s="26" t="e">
        <f t="shared" si="109"/>
        <v>#DIV/0!</v>
      </c>
      <c r="S26" s="27" t="str">
        <f t="shared" si="2"/>
        <v>heures</v>
      </c>
      <c r="T26" s="26">
        <f t="shared" si="85"/>
        <v>0</v>
      </c>
      <c r="U26" s="31" t="str">
        <f t="shared" si="97"/>
        <v>heures</v>
      </c>
      <c r="V26" s="407"/>
      <c r="W26" s="410"/>
      <c r="X26" s="26" t="e">
        <f t="shared" si="110"/>
        <v>#DIV/0!</v>
      </c>
      <c r="Y26" s="27" t="str">
        <f t="shared" si="4"/>
        <v>heures</v>
      </c>
      <c r="Z26" s="26">
        <f t="shared" si="86"/>
        <v>0</v>
      </c>
      <c r="AA26" s="31" t="str">
        <f t="shared" si="98"/>
        <v>heures</v>
      </c>
      <c r="AB26" s="407"/>
      <c r="AC26" s="410"/>
      <c r="AD26" s="26" t="e">
        <f t="shared" si="111"/>
        <v>#DIV/0!</v>
      </c>
      <c r="AE26" s="27" t="str">
        <f t="shared" si="6"/>
        <v>heures</v>
      </c>
      <c r="AF26" s="26">
        <f t="shared" si="87"/>
        <v>0</v>
      </c>
      <c r="AG26" s="31" t="str">
        <f t="shared" si="99"/>
        <v>heures</v>
      </c>
      <c r="AH26" s="407"/>
      <c r="AI26" s="410"/>
      <c r="AJ26" s="26" t="e">
        <f t="shared" si="112"/>
        <v>#DIV/0!</v>
      </c>
      <c r="AK26" s="27" t="str">
        <f t="shared" si="8"/>
        <v>heures</v>
      </c>
      <c r="AL26" s="26">
        <f t="shared" si="88"/>
        <v>0</v>
      </c>
      <c r="AM26" s="31" t="str">
        <f t="shared" si="100"/>
        <v>heures</v>
      </c>
      <c r="AN26" s="407"/>
      <c r="AO26" s="410"/>
      <c r="AP26" s="26" t="e">
        <f t="shared" si="113"/>
        <v>#DIV/0!</v>
      </c>
      <c r="AQ26" s="27" t="str">
        <f t="shared" si="10"/>
        <v>heures</v>
      </c>
      <c r="AR26" s="26">
        <f t="shared" si="89"/>
        <v>0</v>
      </c>
      <c r="AS26" s="31" t="str">
        <f t="shared" si="101"/>
        <v>heures</v>
      </c>
      <c r="AT26" s="407"/>
      <c r="AU26" s="410"/>
      <c r="AV26" s="26" t="e">
        <f t="shared" si="114"/>
        <v>#DIV/0!</v>
      </c>
      <c r="AW26" s="27" t="str">
        <f t="shared" si="12"/>
        <v>heures</v>
      </c>
      <c r="AX26" s="26">
        <f t="shared" si="90"/>
        <v>0</v>
      </c>
      <c r="AY26" s="31" t="str">
        <f t="shared" si="102"/>
        <v>heures</v>
      </c>
      <c r="AZ26" s="407"/>
      <c r="BA26" s="410"/>
      <c r="BB26" s="26" t="e">
        <f t="shared" si="115"/>
        <v>#DIV/0!</v>
      </c>
      <c r="BC26" s="27" t="str">
        <f t="shared" si="14"/>
        <v>heures</v>
      </c>
      <c r="BD26" s="26">
        <f t="shared" si="91"/>
        <v>0</v>
      </c>
      <c r="BE26" s="31" t="str">
        <f t="shared" si="103"/>
        <v>heures</v>
      </c>
      <c r="BF26" s="407"/>
      <c r="BG26" s="410"/>
      <c r="BH26" s="26" t="e">
        <f t="shared" si="116"/>
        <v>#DIV/0!</v>
      </c>
      <c r="BI26" s="27" t="str">
        <f t="shared" si="16"/>
        <v>heures</v>
      </c>
      <c r="BJ26" s="26">
        <f t="shared" si="92"/>
        <v>0</v>
      </c>
      <c r="BK26" s="31" t="str">
        <f t="shared" si="104"/>
        <v>heures</v>
      </c>
      <c r="BL26" s="407"/>
      <c r="BM26" s="410"/>
      <c r="BN26" s="26" t="e">
        <f t="shared" si="117"/>
        <v>#DIV/0!</v>
      </c>
      <c r="BO26" s="27" t="str">
        <f t="shared" si="18"/>
        <v>heures</v>
      </c>
      <c r="BP26" s="26">
        <f t="shared" si="93"/>
        <v>0</v>
      </c>
      <c r="BQ26" s="31" t="str">
        <f t="shared" si="105"/>
        <v>heures</v>
      </c>
      <c r="BR26" s="407"/>
      <c r="BS26" s="410"/>
      <c r="BT26" s="26" t="e">
        <f t="shared" si="118"/>
        <v>#DIV/0!</v>
      </c>
      <c r="BU26" s="27" t="str">
        <f t="shared" si="20"/>
        <v>heures</v>
      </c>
      <c r="BV26" s="26">
        <f t="shared" si="94"/>
        <v>0</v>
      </c>
      <c r="BW26" s="31" t="str">
        <f t="shared" si="106"/>
        <v>heures</v>
      </c>
      <c r="BX26" s="407"/>
      <c r="BY26" s="410"/>
      <c r="BZ26" s="26" t="e">
        <f t="shared" si="119"/>
        <v>#DIV/0!</v>
      </c>
      <c r="CA26" s="27" t="str">
        <f t="shared" si="22"/>
        <v>heures</v>
      </c>
      <c r="CB26" s="26">
        <f t="shared" si="95"/>
        <v>0</v>
      </c>
      <c r="CC26" s="31" t="str">
        <f t="shared" si="107"/>
        <v>heures</v>
      </c>
    </row>
    <row r="27" spans="1:81" ht="12" customHeight="1">
      <c r="A27" s="400"/>
      <c r="B27" s="8">
        <v>6</v>
      </c>
      <c r="C27" s="4" t="s">
        <v>6</v>
      </c>
      <c r="D27" s="139">
        <v>0</v>
      </c>
      <c r="E27" s="127" t="str">
        <f>$E$57</f>
        <v xml:space="preserve">pièces </v>
      </c>
      <c r="F27" s="127" t="str">
        <f>$F$57</f>
        <v>heures</v>
      </c>
      <c r="G27" s="139">
        <v>0</v>
      </c>
      <c r="H27" s="127" t="str">
        <f>$H$57</f>
        <v>min</v>
      </c>
      <c r="I27" s="127" t="str">
        <f>$I$57</f>
        <v xml:space="preserve">pièces </v>
      </c>
      <c r="J27" s="407"/>
      <c r="K27" s="410"/>
      <c r="L27" s="26" t="e">
        <f t="shared" si="108"/>
        <v>#DIV/0!</v>
      </c>
      <c r="M27" s="27" t="str">
        <f t="shared" si="0"/>
        <v>heures</v>
      </c>
      <c r="N27" s="26">
        <f t="shared" si="84"/>
        <v>0</v>
      </c>
      <c r="O27" s="31" t="str">
        <f t="shared" si="96"/>
        <v>heures</v>
      </c>
      <c r="P27" s="407"/>
      <c r="Q27" s="410"/>
      <c r="R27" s="26" t="e">
        <f t="shared" si="109"/>
        <v>#DIV/0!</v>
      </c>
      <c r="S27" s="27" t="str">
        <f t="shared" si="2"/>
        <v>heures</v>
      </c>
      <c r="T27" s="26">
        <f t="shared" si="85"/>
        <v>0</v>
      </c>
      <c r="U27" s="31" t="str">
        <f t="shared" si="97"/>
        <v>heures</v>
      </c>
      <c r="V27" s="407"/>
      <c r="W27" s="410"/>
      <c r="X27" s="26" t="e">
        <f t="shared" si="110"/>
        <v>#DIV/0!</v>
      </c>
      <c r="Y27" s="27" t="str">
        <f t="shared" si="4"/>
        <v>heures</v>
      </c>
      <c r="Z27" s="26">
        <f t="shared" si="86"/>
        <v>0</v>
      </c>
      <c r="AA27" s="31" t="str">
        <f t="shared" si="98"/>
        <v>heures</v>
      </c>
      <c r="AB27" s="407"/>
      <c r="AC27" s="410"/>
      <c r="AD27" s="26" t="e">
        <f t="shared" si="111"/>
        <v>#DIV/0!</v>
      </c>
      <c r="AE27" s="27" t="str">
        <f t="shared" si="6"/>
        <v>heures</v>
      </c>
      <c r="AF27" s="26">
        <f t="shared" si="87"/>
        <v>0</v>
      </c>
      <c r="AG27" s="31" t="str">
        <f t="shared" si="99"/>
        <v>heures</v>
      </c>
      <c r="AH27" s="407"/>
      <c r="AI27" s="410"/>
      <c r="AJ27" s="26" t="e">
        <f t="shared" si="112"/>
        <v>#DIV/0!</v>
      </c>
      <c r="AK27" s="27" t="str">
        <f t="shared" si="8"/>
        <v>heures</v>
      </c>
      <c r="AL27" s="26">
        <f t="shared" si="88"/>
        <v>0</v>
      </c>
      <c r="AM27" s="31" t="str">
        <f t="shared" si="100"/>
        <v>heures</v>
      </c>
      <c r="AN27" s="407"/>
      <c r="AO27" s="410"/>
      <c r="AP27" s="26" t="e">
        <f t="shared" si="113"/>
        <v>#DIV/0!</v>
      </c>
      <c r="AQ27" s="27" t="str">
        <f t="shared" si="10"/>
        <v>heures</v>
      </c>
      <c r="AR27" s="26">
        <f t="shared" si="89"/>
        <v>0</v>
      </c>
      <c r="AS27" s="31" t="str">
        <f t="shared" si="101"/>
        <v>heures</v>
      </c>
      <c r="AT27" s="407"/>
      <c r="AU27" s="410"/>
      <c r="AV27" s="26" t="e">
        <f t="shared" si="114"/>
        <v>#DIV/0!</v>
      </c>
      <c r="AW27" s="27" t="str">
        <f t="shared" si="12"/>
        <v>heures</v>
      </c>
      <c r="AX27" s="26">
        <f t="shared" si="90"/>
        <v>0</v>
      </c>
      <c r="AY27" s="31" t="str">
        <f t="shared" si="102"/>
        <v>heures</v>
      </c>
      <c r="AZ27" s="407"/>
      <c r="BA27" s="410"/>
      <c r="BB27" s="26" t="e">
        <f t="shared" si="115"/>
        <v>#DIV/0!</v>
      </c>
      <c r="BC27" s="27" t="str">
        <f t="shared" si="14"/>
        <v>heures</v>
      </c>
      <c r="BD27" s="26">
        <f t="shared" si="91"/>
        <v>0</v>
      </c>
      <c r="BE27" s="31" t="str">
        <f t="shared" si="103"/>
        <v>heures</v>
      </c>
      <c r="BF27" s="407"/>
      <c r="BG27" s="410"/>
      <c r="BH27" s="26" t="e">
        <f t="shared" si="116"/>
        <v>#DIV/0!</v>
      </c>
      <c r="BI27" s="27" t="str">
        <f t="shared" si="16"/>
        <v>heures</v>
      </c>
      <c r="BJ27" s="26">
        <f t="shared" si="92"/>
        <v>0</v>
      </c>
      <c r="BK27" s="31" t="str">
        <f t="shared" si="104"/>
        <v>heures</v>
      </c>
      <c r="BL27" s="407"/>
      <c r="BM27" s="410"/>
      <c r="BN27" s="26" t="e">
        <f t="shared" si="117"/>
        <v>#DIV/0!</v>
      </c>
      <c r="BO27" s="27" t="str">
        <f t="shared" si="18"/>
        <v>heures</v>
      </c>
      <c r="BP27" s="26">
        <f t="shared" si="93"/>
        <v>0</v>
      </c>
      <c r="BQ27" s="31" t="str">
        <f t="shared" si="105"/>
        <v>heures</v>
      </c>
      <c r="BR27" s="407"/>
      <c r="BS27" s="410"/>
      <c r="BT27" s="26" t="e">
        <f t="shared" si="118"/>
        <v>#DIV/0!</v>
      </c>
      <c r="BU27" s="27" t="str">
        <f t="shared" si="20"/>
        <v>heures</v>
      </c>
      <c r="BV27" s="26">
        <f t="shared" si="94"/>
        <v>0</v>
      </c>
      <c r="BW27" s="31" t="str">
        <f t="shared" si="106"/>
        <v>heures</v>
      </c>
      <c r="BX27" s="407"/>
      <c r="BY27" s="410"/>
      <c r="BZ27" s="26" t="e">
        <f t="shared" si="119"/>
        <v>#DIV/0!</v>
      </c>
      <c r="CA27" s="27" t="str">
        <f t="shared" si="22"/>
        <v>heures</v>
      </c>
      <c r="CB27" s="26">
        <f t="shared" si="95"/>
        <v>0</v>
      </c>
      <c r="CC27" s="31" t="str">
        <f t="shared" si="107"/>
        <v>heures</v>
      </c>
    </row>
    <row r="28" spans="1:81" ht="13.05" customHeight="1" thickBot="1">
      <c r="A28" s="401"/>
      <c r="B28" s="9">
        <v>7</v>
      </c>
      <c r="C28" s="6" t="s">
        <v>7</v>
      </c>
      <c r="D28" s="140">
        <v>0</v>
      </c>
      <c r="E28" s="128" t="str">
        <f>$E$58</f>
        <v xml:space="preserve">pièces </v>
      </c>
      <c r="F28" s="128" t="str">
        <f>$F$58</f>
        <v>heures</v>
      </c>
      <c r="G28" s="140">
        <v>0</v>
      </c>
      <c r="H28" s="128" t="str">
        <f>$H$58</f>
        <v>min</v>
      </c>
      <c r="I28" s="128" t="str">
        <f>$I$58</f>
        <v xml:space="preserve">pièces </v>
      </c>
      <c r="J28" s="408"/>
      <c r="K28" s="411"/>
      <c r="L28" s="26" t="e">
        <f t="shared" si="108"/>
        <v>#DIV/0!</v>
      </c>
      <c r="M28" s="29" t="str">
        <f t="shared" si="0"/>
        <v>heures</v>
      </c>
      <c r="N28" s="26">
        <f t="shared" si="84"/>
        <v>0</v>
      </c>
      <c r="O28" s="31" t="str">
        <f t="shared" si="96"/>
        <v>heures</v>
      </c>
      <c r="P28" s="408"/>
      <c r="Q28" s="411"/>
      <c r="R28" s="26" t="e">
        <f t="shared" si="109"/>
        <v>#DIV/0!</v>
      </c>
      <c r="S28" s="29" t="str">
        <f t="shared" si="2"/>
        <v>heures</v>
      </c>
      <c r="T28" s="26">
        <f t="shared" si="85"/>
        <v>0</v>
      </c>
      <c r="U28" s="31" t="str">
        <f t="shared" si="97"/>
        <v>heures</v>
      </c>
      <c r="V28" s="408"/>
      <c r="W28" s="411"/>
      <c r="X28" s="26" t="e">
        <f t="shared" si="110"/>
        <v>#DIV/0!</v>
      </c>
      <c r="Y28" s="29" t="str">
        <f t="shared" si="4"/>
        <v>heures</v>
      </c>
      <c r="Z28" s="26">
        <f t="shared" si="86"/>
        <v>0</v>
      </c>
      <c r="AA28" s="31" t="str">
        <f t="shared" si="98"/>
        <v>heures</v>
      </c>
      <c r="AB28" s="408"/>
      <c r="AC28" s="411"/>
      <c r="AD28" s="26" t="e">
        <f t="shared" si="111"/>
        <v>#DIV/0!</v>
      </c>
      <c r="AE28" s="29" t="str">
        <f t="shared" si="6"/>
        <v>heures</v>
      </c>
      <c r="AF28" s="26">
        <f t="shared" si="87"/>
        <v>0</v>
      </c>
      <c r="AG28" s="31" t="str">
        <f t="shared" si="99"/>
        <v>heures</v>
      </c>
      <c r="AH28" s="408"/>
      <c r="AI28" s="411"/>
      <c r="AJ28" s="26" t="e">
        <f t="shared" si="112"/>
        <v>#DIV/0!</v>
      </c>
      <c r="AK28" s="29" t="str">
        <f t="shared" si="8"/>
        <v>heures</v>
      </c>
      <c r="AL28" s="26">
        <f t="shared" si="88"/>
        <v>0</v>
      </c>
      <c r="AM28" s="31" t="str">
        <f t="shared" si="100"/>
        <v>heures</v>
      </c>
      <c r="AN28" s="408"/>
      <c r="AO28" s="411"/>
      <c r="AP28" s="26" t="e">
        <f t="shared" si="113"/>
        <v>#DIV/0!</v>
      </c>
      <c r="AQ28" s="29" t="str">
        <f t="shared" si="10"/>
        <v>heures</v>
      </c>
      <c r="AR28" s="26">
        <f t="shared" si="89"/>
        <v>0</v>
      </c>
      <c r="AS28" s="31" t="str">
        <f t="shared" si="101"/>
        <v>heures</v>
      </c>
      <c r="AT28" s="408"/>
      <c r="AU28" s="411"/>
      <c r="AV28" s="26" t="e">
        <f t="shared" si="114"/>
        <v>#DIV/0!</v>
      </c>
      <c r="AW28" s="29" t="str">
        <f t="shared" si="12"/>
        <v>heures</v>
      </c>
      <c r="AX28" s="26">
        <f t="shared" si="90"/>
        <v>0</v>
      </c>
      <c r="AY28" s="31" t="str">
        <f t="shared" si="102"/>
        <v>heures</v>
      </c>
      <c r="AZ28" s="408"/>
      <c r="BA28" s="411"/>
      <c r="BB28" s="26" t="e">
        <f t="shared" si="115"/>
        <v>#DIV/0!</v>
      </c>
      <c r="BC28" s="29" t="str">
        <f t="shared" si="14"/>
        <v>heures</v>
      </c>
      <c r="BD28" s="26">
        <f t="shared" si="91"/>
        <v>0</v>
      </c>
      <c r="BE28" s="31" t="str">
        <f t="shared" si="103"/>
        <v>heures</v>
      </c>
      <c r="BF28" s="408"/>
      <c r="BG28" s="411"/>
      <c r="BH28" s="26" t="e">
        <f t="shared" si="116"/>
        <v>#DIV/0!</v>
      </c>
      <c r="BI28" s="29" t="str">
        <f t="shared" si="16"/>
        <v>heures</v>
      </c>
      <c r="BJ28" s="26">
        <f t="shared" si="92"/>
        <v>0</v>
      </c>
      <c r="BK28" s="31" t="str">
        <f t="shared" si="104"/>
        <v>heures</v>
      </c>
      <c r="BL28" s="408"/>
      <c r="BM28" s="411"/>
      <c r="BN28" s="26" t="e">
        <f t="shared" si="117"/>
        <v>#DIV/0!</v>
      </c>
      <c r="BO28" s="29" t="str">
        <f t="shared" si="18"/>
        <v>heures</v>
      </c>
      <c r="BP28" s="26">
        <f t="shared" si="93"/>
        <v>0</v>
      </c>
      <c r="BQ28" s="31" t="str">
        <f t="shared" si="105"/>
        <v>heures</v>
      </c>
      <c r="BR28" s="408"/>
      <c r="BS28" s="411"/>
      <c r="BT28" s="26" t="e">
        <f t="shared" si="118"/>
        <v>#DIV/0!</v>
      </c>
      <c r="BU28" s="29" t="str">
        <f t="shared" si="20"/>
        <v>heures</v>
      </c>
      <c r="BV28" s="26">
        <f t="shared" si="94"/>
        <v>0</v>
      </c>
      <c r="BW28" s="31" t="str">
        <f t="shared" si="106"/>
        <v>heures</v>
      </c>
      <c r="BX28" s="408"/>
      <c r="BY28" s="411"/>
      <c r="BZ28" s="26" t="e">
        <f t="shared" si="119"/>
        <v>#DIV/0!</v>
      </c>
      <c r="CA28" s="29" t="str">
        <f t="shared" si="22"/>
        <v>heures</v>
      </c>
      <c r="CB28" s="26">
        <f t="shared" si="95"/>
        <v>0</v>
      </c>
      <c r="CC28" s="31" t="str">
        <f t="shared" si="107"/>
        <v>heures</v>
      </c>
    </row>
    <row r="29" spans="1:81">
      <c r="A29" s="402" t="s">
        <v>92</v>
      </c>
      <c r="B29" s="7">
        <v>1</v>
      </c>
      <c r="C29" s="5" t="s">
        <v>0</v>
      </c>
      <c r="D29" s="138">
        <v>0</v>
      </c>
      <c r="E29" s="126" t="str">
        <f>$E$52</f>
        <v>lignes</v>
      </c>
      <c r="F29" s="126" t="str">
        <f>$F$52</f>
        <v>heures</v>
      </c>
      <c r="G29" s="138">
        <v>0</v>
      </c>
      <c r="H29" s="126" t="str">
        <f>$H$52</f>
        <v>min</v>
      </c>
      <c r="I29" s="126" t="str">
        <f>$I$52</f>
        <v>lignes</v>
      </c>
      <c r="J29" s="142">
        <v>0</v>
      </c>
      <c r="K29" s="141" t="str">
        <f>$I29</f>
        <v>lignes</v>
      </c>
      <c r="L29" s="23" t="e">
        <f>J29/$D29</f>
        <v>#DIV/0!</v>
      </c>
      <c r="M29" s="24" t="str">
        <f>$F29</f>
        <v>heures</v>
      </c>
      <c r="N29" s="23">
        <f>J29*$G29/60</f>
        <v>0</v>
      </c>
      <c r="O29" s="25" t="str">
        <f>$F29</f>
        <v>heures</v>
      </c>
      <c r="P29" s="142">
        <v>0</v>
      </c>
      <c r="Q29" s="141" t="str">
        <f>$I29</f>
        <v>lignes</v>
      </c>
      <c r="R29" s="23" t="e">
        <f>P29/$D29</f>
        <v>#DIV/0!</v>
      </c>
      <c r="S29" s="24" t="str">
        <f>$F29</f>
        <v>heures</v>
      </c>
      <c r="T29" s="23">
        <f>P29*$G29/60</f>
        <v>0</v>
      </c>
      <c r="U29" s="25" t="str">
        <f>$F29</f>
        <v>heures</v>
      </c>
      <c r="V29" s="142">
        <v>0</v>
      </c>
      <c r="W29" s="141" t="str">
        <f>$I29</f>
        <v>lignes</v>
      </c>
      <c r="X29" s="23" t="e">
        <f>V29/$D29</f>
        <v>#DIV/0!</v>
      </c>
      <c r="Y29" s="24" t="str">
        <f>$F29</f>
        <v>heures</v>
      </c>
      <c r="Z29" s="23">
        <f>V29*$G29/60</f>
        <v>0</v>
      </c>
      <c r="AA29" s="25" t="str">
        <f>$F29</f>
        <v>heures</v>
      </c>
      <c r="AB29" s="142">
        <v>0</v>
      </c>
      <c r="AC29" s="141" t="str">
        <f>$I29</f>
        <v>lignes</v>
      </c>
      <c r="AD29" s="23" t="e">
        <f>AB29/$D29</f>
        <v>#DIV/0!</v>
      </c>
      <c r="AE29" s="24" t="str">
        <f>$F29</f>
        <v>heures</v>
      </c>
      <c r="AF29" s="23">
        <f>AB29*$G29/60</f>
        <v>0</v>
      </c>
      <c r="AG29" s="25" t="str">
        <f>$F29</f>
        <v>heures</v>
      </c>
      <c r="AH29" s="142">
        <v>0</v>
      </c>
      <c r="AI29" s="141" t="str">
        <f>$I29</f>
        <v>lignes</v>
      </c>
      <c r="AJ29" s="23" t="e">
        <f>AH29/$D29</f>
        <v>#DIV/0!</v>
      </c>
      <c r="AK29" s="24" t="str">
        <f>$F29</f>
        <v>heures</v>
      </c>
      <c r="AL29" s="23">
        <f>AH29*$G29/60</f>
        <v>0</v>
      </c>
      <c r="AM29" s="25" t="str">
        <f>$F29</f>
        <v>heures</v>
      </c>
      <c r="AN29" s="142">
        <v>0</v>
      </c>
      <c r="AO29" s="141" t="str">
        <f>$I29</f>
        <v>lignes</v>
      </c>
      <c r="AP29" s="23" t="e">
        <f>AN29/$D29</f>
        <v>#DIV/0!</v>
      </c>
      <c r="AQ29" s="24" t="str">
        <f>$F29</f>
        <v>heures</v>
      </c>
      <c r="AR29" s="23">
        <f>AN29*$G29/60</f>
        <v>0</v>
      </c>
      <c r="AS29" s="25" t="str">
        <f>$F29</f>
        <v>heures</v>
      </c>
      <c r="AT29" s="142">
        <v>0</v>
      </c>
      <c r="AU29" s="141" t="str">
        <f>$I29</f>
        <v>lignes</v>
      </c>
      <c r="AV29" s="23" t="e">
        <f>AT29/$D29</f>
        <v>#DIV/0!</v>
      </c>
      <c r="AW29" s="24" t="str">
        <f>$F29</f>
        <v>heures</v>
      </c>
      <c r="AX29" s="23">
        <f>AT29*$G29/60</f>
        <v>0</v>
      </c>
      <c r="AY29" s="25" t="str">
        <f>$F29</f>
        <v>heures</v>
      </c>
      <c r="AZ29" s="142">
        <v>0</v>
      </c>
      <c r="BA29" s="141" t="str">
        <f>$I29</f>
        <v>lignes</v>
      </c>
      <c r="BB29" s="23" t="e">
        <f>AZ29/$D29</f>
        <v>#DIV/0!</v>
      </c>
      <c r="BC29" s="24" t="str">
        <f>$F29</f>
        <v>heures</v>
      </c>
      <c r="BD29" s="23">
        <f>AZ29*$G29/60</f>
        <v>0</v>
      </c>
      <c r="BE29" s="25" t="str">
        <f>$F29</f>
        <v>heures</v>
      </c>
      <c r="BF29" s="142">
        <v>0</v>
      </c>
      <c r="BG29" s="141" t="str">
        <f>$I29</f>
        <v>lignes</v>
      </c>
      <c r="BH29" s="23" t="e">
        <f>BF29/$D29</f>
        <v>#DIV/0!</v>
      </c>
      <c r="BI29" s="24" t="str">
        <f>$F29</f>
        <v>heures</v>
      </c>
      <c r="BJ29" s="23">
        <f>BF29*$G29/60</f>
        <v>0</v>
      </c>
      <c r="BK29" s="25" t="str">
        <f>$F29</f>
        <v>heures</v>
      </c>
      <c r="BL29" s="142">
        <v>0</v>
      </c>
      <c r="BM29" s="141" t="str">
        <f>$I29</f>
        <v>lignes</v>
      </c>
      <c r="BN29" s="23" t="e">
        <f>BL29/$D29</f>
        <v>#DIV/0!</v>
      </c>
      <c r="BO29" s="24" t="str">
        <f>$F29</f>
        <v>heures</v>
      </c>
      <c r="BP29" s="23">
        <f>BL29*$G29/60</f>
        <v>0</v>
      </c>
      <c r="BQ29" s="25" t="str">
        <f>$F29</f>
        <v>heures</v>
      </c>
      <c r="BR29" s="142">
        <v>0</v>
      </c>
      <c r="BS29" s="141" t="str">
        <f>$I29</f>
        <v>lignes</v>
      </c>
      <c r="BT29" s="23" t="e">
        <f>BR29/$D29</f>
        <v>#DIV/0!</v>
      </c>
      <c r="BU29" s="24" t="str">
        <f>$F29</f>
        <v>heures</v>
      </c>
      <c r="BV29" s="23">
        <f>BR29*$G29/60</f>
        <v>0</v>
      </c>
      <c r="BW29" s="25" t="str">
        <f>$F29</f>
        <v>heures</v>
      </c>
      <c r="BX29" s="142">
        <v>0</v>
      </c>
      <c r="BY29" s="141" t="str">
        <f>$I29</f>
        <v>lignes</v>
      </c>
      <c r="BZ29" s="23" t="e">
        <f>BX29/$D29</f>
        <v>#DIV/0!</v>
      </c>
      <c r="CA29" s="24" t="str">
        <f>$F29</f>
        <v>heures</v>
      </c>
      <c r="CB29" s="23">
        <f>BX29*$G29/60</f>
        <v>0</v>
      </c>
      <c r="CC29" s="25" t="str">
        <f>$F29</f>
        <v>heures</v>
      </c>
    </row>
    <row r="30" spans="1:81">
      <c r="A30" s="400"/>
      <c r="B30" s="8">
        <v>2</v>
      </c>
      <c r="C30" s="4" t="s">
        <v>1</v>
      </c>
      <c r="D30" s="138">
        <v>0</v>
      </c>
      <c r="E30" s="126" t="str">
        <f>$E$53</f>
        <v xml:space="preserve">pièces </v>
      </c>
      <c r="F30" s="126" t="str">
        <f>$F$53</f>
        <v>heures</v>
      </c>
      <c r="G30" s="138">
        <v>0</v>
      </c>
      <c r="H30" s="126" t="str">
        <f>$H$53</f>
        <v>min</v>
      </c>
      <c r="I30" s="126" t="str">
        <f>$I$53</f>
        <v xml:space="preserve">pièces </v>
      </c>
      <c r="J30" s="406">
        <v>0</v>
      </c>
      <c r="K30" s="409" t="str">
        <f>$E30</f>
        <v xml:space="preserve">pièces </v>
      </c>
      <c r="L30" s="26" t="e">
        <f>J$30/$D30</f>
        <v>#DIV/0!</v>
      </c>
      <c r="M30" s="27" t="str">
        <f t="shared" si="0"/>
        <v>heures</v>
      </c>
      <c r="N30" s="26">
        <f t="shared" ref="N30:N35" si="120">J$9*$G30/60</f>
        <v>0</v>
      </c>
      <c r="O30" s="31" t="str">
        <f>O29</f>
        <v>heures</v>
      </c>
      <c r="P30" s="406">
        <v>0</v>
      </c>
      <c r="Q30" s="409" t="str">
        <f>$E30</f>
        <v xml:space="preserve">pièces </v>
      </c>
      <c r="R30" s="26" t="e">
        <f>P$30/$D30</f>
        <v>#DIV/0!</v>
      </c>
      <c r="S30" s="27" t="str">
        <f t="shared" si="2"/>
        <v>heures</v>
      </c>
      <c r="T30" s="26">
        <f t="shared" ref="T30:T35" si="121">P$9*$G30/60</f>
        <v>0</v>
      </c>
      <c r="U30" s="31" t="str">
        <f>U29</f>
        <v>heures</v>
      </c>
      <c r="V30" s="406">
        <v>0</v>
      </c>
      <c r="W30" s="409" t="str">
        <f>$E30</f>
        <v xml:space="preserve">pièces </v>
      </c>
      <c r="X30" s="26" t="e">
        <f>V$30/$D30</f>
        <v>#DIV/0!</v>
      </c>
      <c r="Y30" s="27" t="str">
        <f t="shared" si="4"/>
        <v>heures</v>
      </c>
      <c r="Z30" s="26">
        <f t="shared" ref="Z30:Z35" si="122">V$9*$G30/60</f>
        <v>0</v>
      </c>
      <c r="AA30" s="31" t="str">
        <f>AA29</f>
        <v>heures</v>
      </c>
      <c r="AB30" s="406">
        <v>0</v>
      </c>
      <c r="AC30" s="409" t="str">
        <f>$E30</f>
        <v xml:space="preserve">pièces </v>
      </c>
      <c r="AD30" s="26" t="e">
        <f>AB$30/$D30</f>
        <v>#DIV/0!</v>
      </c>
      <c r="AE30" s="27" t="str">
        <f t="shared" si="6"/>
        <v>heures</v>
      </c>
      <c r="AF30" s="26">
        <f t="shared" ref="AF30:AF35" si="123">AB$9*$G30/60</f>
        <v>0</v>
      </c>
      <c r="AG30" s="31" t="str">
        <f>AG29</f>
        <v>heures</v>
      </c>
      <c r="AH30" s="406">
        <v>0</v>
      </c>
      <c r="AI30" s="409" t="str">
        <f>$E30</f>
        <v xml:space="preserve">pièces </v>
      </c>
      <c r="AJ30" s="26" t="e">
        <f>AH$30/$D30</f>
        <v>#DIV/0!</v>
      </c>
      <c r="AK30" s="27" t="str">
        <f t="shared" si="8"/>
        <v>heures</v>
      </c>
      <c r="AL30" s="26">
        <f t="shared" ref="AL30:AL35" si="124">AH$9*$G30/60</f>
        <v>0</v>
      </c>
      <c r="AM30" s="31" t="str">
        <f>AM29</f>
        <v>heures</v>
      </c>
      <c r="AN30" s="406">
        <v>0</v>
      </c>
      <c r="AO30" s="409" t="str">
        <f>$E30</f>
        <v xml:space="preserve">pièces </v>
      </c>
      <c r="AP30" s="26" t="e">
        <f>AN$30/$D30</f>
        <v>#DIV/0!</v>
      </c>
      <c r="AQ30" s="27" t="str">
        <f t="shared" si="10"/>
        <v>heures</v>
      </c>
      <c r="AR30" s="26">
        <f t="shared" ref="AR30:AR35" si="125">AN$9*$G30/60</f>
        <v>0</v>
      </c>
      <c r="AS30" s="31" t="str">
        <f>AS29</f>
        <v>heures</v>
      </c>
      <c r="AT30" s="406">
        <v>0</v>
      </c>
      <c r="AU30" s="409" t="str">
        <f>$E30</f>
        <v xml:space="preserve">pièces </v>
      </c>
      <c r="AV30" s="26" t="e">
        <f>AT$30/$D30</f>
        <v>#DIV/0!</v>
      </c>
      <c r="AW30" s="27" t="str">
        <f t="shared" si="12"/>
        <v>heures</v>
      </c>
      <c r="AX30" s="26">
        <f t="shared" ref="AX30:AX35" si="126">AT$9*$G30/60</f>
        <v>0</v>
      </c>
      <c r="AY30" s="31" t="str">
        <f>AY29</f>
        <v>heures</v>
      </c>
      <c r="AZ30" s="406">
        <v>0</v>
      </c>
      <c r="BA30" s="409" t="str">
        <f>$E30</f>
        <v xml:space="preserve">pièces </v>
      </c>
      <c r="BB30" s="26" t="e">
        <f>AZ$30/$D30</f>
        <v>#DIV/0!</v>
      </c>
      <c r="BC30" s="27" t="str">
        <f t="shared" si="14"/>
        <v>heures</v>
      </c>
      <c r="BD30" s="26">
        <f t="shared" ref="BD30:BD35" si="127">AZ$9*$G30/60</f>
        <v>0</v>
      </c>
      <c r="BE30" s="31" t="str">
        <f>BE29</f>
        <v>heures</v>
      </c>
      <c r="BF30" s="406">
        <v>0</v>
      </c>
      <c r="BG30" s="409" t="str">
        <f>$E30</f>
        <v xml:space="preserve">pièces </v>
      </c>
      <c r="BH30" s="26" t="e">
        <f>BF$30/$D30</f>
        <v>#DIV/0!</v>
      </c>
      <c r="BI30" s="27" t="str">
        <f t="shared" si="16"/>
        <v>heures</v>
      </c>
      <c r="BJ30" s="26">
        <f t="shared" ref="BJ30:BJ35" si="128">BF$9*$G30/60</f>
        <v>0</v>
      </c>
      <c r="BK30" s="31" t="str">
        <f>BK29</f>
        <v>heures</v>
      </c>
      <c r="BL30" s="406">
        <v>0</v>
      </c>
      <c r="BM30" s="409" t="str">
        <f>$E30</f>
        <v xml:space="preserve">pièces </v>
      </c>
      <c r="BN30" s="26" t="e">
        <f>BL$30/$D30</f>
        <v>#DIV/0!</v>
      </c>
      <c r="BO30" s="27" t="str">
        <f t="shared" si="18"/>
        <v>heures</v>
      </c>
      <c r="BP30" s="26">
        <f t="shared" ref="BP30:BP35" si="129">BL$9*$G30/60</f>
        <v>0</v>
      </c>
      <c r="BQ30" s="31" t="str">
        <f>BQ29</f>
        <v>heures</v>
      </c>
      <c r="BR30" s="406">
        <v>0</v>
      </c>
      <c r="BS30" s="409" t="str">
        <f>$E30</f>
        <v xml:space="preserve">pièces </v>
      </c>
      <c r="BT30" s="26" t="e">
        <f>BR$30/$D30</f>
        <v>#DIV/0!</v>
      </c>
      <c r="BU30" s="27" t="str">
        <f t="shared" si="20"/>
        <v>heures</v>
      </c>
      <c r="BV30" s="26">
        <f t="shared" ref="BV30:BV35" si="130">BR$9*$G30/60</f>
        <v>0</v>
      </c>
      <c r="BW30" s="31" t="str">
        <f>BW29</f>
        <v>heures</v>
      </c>
      <c r="BX30" s="406">
        <v>0</v>
      </c>
      <c r="BY30" s="409" t="str">
        <f>$E30</f>
        <v xml:space="preserve">pièces </v>
      </c>
      <c r="BZ30" s="26" t="e">
        <f>BX$30/$D30</f>
        <v>#DIV/0!</v>
      </c>
      <c r="CA30" s="27" t="str">
        <f t="shared" si="22"/>
        <v>heures</v>
      </c>
      <c r="CB30" s="26">
        <f t="shared" ref="CB30:CB35" si="131">BX$9*$G30/60</f>
        <v>0</v>
      </c>
      <c r="CC30" s="31" t="str">
        <f>CC29</f>
        <v>heures</v>
      </c>
    </row>
    <row r="31" spans="1:81" ht="12" customHeight="1">
      <c r="A31" s="400"/>
      <c r="B31" s="8">
        <v>3</v>
      </c>
      <c r="C31" s="4" t="s">
        <v>2</v>
      </c>
      <c r="D31" s="139">
        <v>0</v>
      </c>
      <c r="E31" s="127" t="str">
        <f>$E$54</f>
        <v>pièces</v>
      </c>
      <c r="F31" s="127" t="str">
        <f>$F$54</f>
        <v>barres</v>
      </c>
      <c r="G31" s="139">
        <v>0</v>
      </c>
      <c r="H31" s="127" t="str">
        <f>$H$54</f>
        <v>min</v>
      </c>
      <c r="I31" s="127" t="str">
        <f>$I$54</f>
        <v xml:space="preserve">pièces </v>
      </c>
      <c r="J31" s="407"/>
      <c r="K31" s="410"/>
      <c r="L31" s="26" t="e">
        <f t="shared" ref="L31:L35" si="132">J$30/$D31</f>
        <v>#DIV/0!</v>
      </c>
      <c r="M31" s="27" t="str">
        <f t="shared" si="0"/>
        <v>barres</v>
      </c>
      <c r="N31" s="26">
        <f t="shared" si="120"/>
        <v>0</v>
      </c>
      <c r="O31" s="31" t="str">
        <f t="shared" ref="O31:O35" si="133">O30</f>
        <v>heures</v>
      </c>
      <c r="P31" s="407"/>
      <c r="Q31" s="410"/>
      <c r="R31" s="26" t="e">
        <f t="shared" ref="R31:R35" si="134">P$30/$D31</f>
        <v>#DIV/0!</v>
      </c>
      <c r="S31" s="27" t="str">
        <f t="shared" si="2"/>
        <v>barres</v>
      </c>
      <c r="T31" s="26">
        <f t="shared" si="121"/>
        <v>0</v>
      </c>
      <c r="U31" s="31" t="str">
        <f t="shared" ref="U31:U35" si="135">U30</f>
        <v>heures</v>
      </c>
      <c r="V31" s="407"/>
      <c r="W31" s="410"/>
      <c r="X31" s="26" t="e">
        <f t="shared" ref="X31:X35" si="136">V$30/$D31</f>
        <v>#DIV/0!</v>
      </c>
      <c r="Y31" s="27" t="str">
        <f t="shared" si="4"/>
        <v>barres</v>
      </c>
      <c r="Z31" s="26">
        <f t="shared" si="122"/>
        <v>0</v>
      </c>
      <c r="AA31" s="31" t="str">
        <f t="shared" ref="AA31:AA35" si="137">AA30</f>
        <v>heures</v>
      </c>
      <c r="AB31" s="407"/>
      <c r="AC31" s="410"/>
      <c r="AD31" s="26" t="e">
        <f t="shared" ref="AD31:AD35" si="138">AB$30/$D31</f>
        <v>#DIV/0!</v>
      </c>
      <c r="AE31" s="27" t="str">
        <f t="shared" si="6"/>
        <v>barres</v>
      </c>
      <c r="AF31" s="26">
        <f t="shared" si="123"/>
        <v>0</v>
      </c>
      <c r="AG31" s="31" t="str">
        <f t="shared" ref="AG31:AG35" si="139">AG30</f>
        <v>heures</v>
      </c>
      <c r="AH31" s="407"/>
      <c r="AI31" s="410"/>
      <c r="AJ31" s="26" t="e">
        <f t="shared" ref="AJ31:AJ35" si="140">AH$30/$D31</f>
        <v>#DIV/0!</v>
      </c>
      <c r="AK31" s="27" t="str">
        <f t="shared" si="8"/>
        <v>barres</v>
      </c>
      <c r="AL31" s="26">
        <f t="shared" si="124"/>
        <v>0</v>
      </c>
      <c r="AM31" s="31" t="str">
        <f t="shared" ref="AM31:AM35" si="141">AM30</f>
        <v>heures</v>
      </c>
      <c r="AN31" s="407"/>
      <c r="AO31" s="410"/>
      <c r="AP31" s="26" t="e">
        <f t="shared" ref="AP31:AP35" si="142">AN$30/$D31</f>
        <v>#DIV/0!</v>
      </c>
      <c r="AQ31" s="27" t="str">
        <f t="shared" si="10"/>
        <v>barres</v>
      </c>
      <c r="AR31" s="26">
        <f t="shared" si="125"/>
        <v>0</v>
      </c>
      <c r="AS31" s="31" t="str">
        <f t="shared" ref="AS31:AS35" si="143">AS30</f>
        <v>heures</v>
      </c>
      <c r="AT31" s="407"/>
      <c r="AU31" s="410"/>
      <c r="AV31" s="26" t="e">
        <f t="shared" ref="AV31:AV35" si="144">AT$30/$D31</f>
        <v>#DIV/0!</v>
      </c>
      <c r="AW31" s="27" t="str">
        <f t="shared" si="12"/>
        <v>barres</v>
      </c>
      <c r="AX31" s="26">
        <f t="shared" si="126"/>
        <v>0</v>
      </c>
      <c r="AY31" s="31" t="str">
        <f t="shared" ref="AY31:AY35" si="145">AY30</f>
        <v>heures</v>
      </c>
      <c r="AZ31" s="407"/>
      <c r="BA31" s="410"/>
      <c r="BB31" s="26" t="e">
        <f t="shared" ref="BB31:BB35" si="146">AZ$30/$D31</f>
        <v>#DIV/0!</v>
      </c>
      <c r="BC31" s="27" t="str">
        <f t="shared" si="14"/>
        <v>barres</v>
      </c>
      <c r="BD31" s="26">
        <f t="shared" si="127"/>
        <v>0</v>
      </c>
      <c r="BE31" s="31" t="str">
        <f t="shared" ref="BE31:BE35" si="147">BE30</f>
        <v>heures</v>
      </c>
      <c r="BF31" s="407"/>
      <c r="BG31" s="410"/>
      <c r="BH31" s="26" t="e">
        <f t="shared" ref="BH31:BH35" si="148">BF$30/$D31</f>
        <v>#DIV/0!</v>
      </c>
      <c r="BI31" s="27" t="str">
        <f t="shared" si="16"/>
        <v>barres</v>
      </c>
      <c r="BJ31" s="26">
        <f t="shared" si="128"/>
        <v>0</v>
      </c>
      <c r="BK31" s="31" t="str">
        <f t="shared" ref="BK31:BK35" si="149">BK30</f>
        <v>heures</v>
      </c>
      <c r="BL31" s="407"/>
      <c r="BM31" s="410"/>
      <c r="BN31" s="26" t="e">
        <f t="shared" ref="BN31:BN35" si="150">BL$30/$D31</f>
        <v>#DIV/0!</v>
      </c>
      <c r="BO31" s="27" t="str">
        <f t="shared" si="18"/>
        <v>barres</v>
      </c>
      <c r="BP31" s="26">
        <f t="shared" si="129"/>
        <v>0</v>
      </c>
      <c r="BQ31" s="31" t="str">
        <f t="shared" ref="BQ31:BQ35" si="151">BQ30</f>
        <v>heures</v>
      </c>
      <c r="BR31" s="407"/>
      <c r="BS31" s="410"/>
      <c r="BT31" s="26" t="e">
        <f t="shared" ref="BT31:BT35" si="152">BR$30/$D31</f>
        <v>#DIV/0!</v>
      </c>
      <c r="BU31" s="27" t="str">
        <f t="shared" si="20"/>
        <v>barres</v>
      </c>
      <c r="BV31" s="26">
        <f t="shared" si="130"/>
        <v>0</v>
      </c>
      <c r="BW31" s="31" t="str">
        <f t="shared" ref="BW31:BW35" si="153">BW30</f>
        <v>heures</v>
      </c>
      <c r="BX31" s="407"/>
      <c r="BY31" s="410"/>
      <c r="BZ31" s="26" t="e">
        <f t="shared" ref="BZ31:BZ35" si="154">BX$30/$D31</f>
        <v>#DIV/0!</v>
      </c>
      <c r="CA31" s="27" t="str">
        <f t="shared" si="22"/>
        <v>barres</v>
      </c>
      <c r="CB31" s="26">
        <f t="shared" si="131"/>
        <v>0</v>
      </c>
      <c r="CC31" s="31" t="str">
        <f t="shared" ref="CC31:CC35" si="155">CC30</f>
        <v>heures</v>
      </c>
    </row>
    <row r="32" spans="1:81" ht="12" customHeight="1">
      <c r="A32" s="400"/>
      <c r="B32" s="8">
        <v>4</v>
      </c>
      <c r="C32" s="4" t="s">
        <v>4</v>
      </c>
      <c r="D32" s="139">
        <v>0</v>
      </c>
      <c r="E32" s="127" t="str">
        <f>$E$55</f>
        <v xml:space="preserve">pièces </v>
      </c>
      <c r="F32" s="127" t="str">
        <f>$F$55</f>
        <v>cadres</v>
      </c>
      <c r="G32" s="139">
        <v>0</v>
      </c>
      <c r="H32" s="127" t="str">
        <f>$H$55</f>
        <v>min</v>
      </c>
      <c r="I32" s="127" t="str">
        <f>$I$55</f>
        <v xml:space="preserve">pièces </v>
      </c>
      <c r="J32" s="407"/>
      <c r="K32" s="410"/>
      <c r="L32" s="26" t="e">
        <f t="shared" si="132"/>
        <v>#DIV/0!</v>
      </c>
      <c r="M32" s="27" t="str">
        <f t="shared" si="0"/>
        <v>cadres</v>
      </c>
      <c r="N32" s="26">
        <f t="shared" si="120"/>
        <v>0</v>
      </c>
      <c r="O32" s="31" t="str">
        <f t="shared" si="133"/>
        <v>heures</v>
      </c>
      <c r="P32" s="407"/>
      <c r="Q32" s="410"/>
      <c r="R32" s="26" t="e">
        <f t="shared" si="134"/>
        <v>#DIV/0!</v>
      </c>
      <c r="S32" s="27" t="str">
        <f t="shared" si="2"/>
        <v>cadres</v>
      </c>
      <c r="T32" s="26">
        <f t="shared" si="121"/>
        <v>0</v>
      </c>
      <c r="U32" s="31" t="str">
        <f t="shared" si="135"/>
        <v>heures</v>
      </c>
      <c r="V32" s="407"/>
      <c r="W32" s="410"/>
      <c r="X32" s="26" t="e">
        <f t="shared" si="136"/>
        <v>#DIV/0!</v>
      </c>
      <c r="Y32" s="27" t="str">
        <f t="shared" si="4"/>
        <v>cadres</v>
      </c>
      <c r="Z32" s="26">
        <f t="shared" si="122"/>
        <v>0</v>
      </c>
      <c r="AA32" s="31" t="str">
        <f t="shared" si="137"/>
        <v>heures</v>
      </c>
      <c r="AB32" s="407"/>
      <c r="AC32" s="410"/>
      <c r="AD32" s="26" t="e">
        <f t="shared" si="138"/>
        <v>#DIV/0!</v>
      </c>
      <c r="AE32" s="27" t="str">
        <f t="shared" si="6"/>
        <v>cadres</v>
      </c>
      <c r="AF32" s="26">
        <f t="shared" si="123"/>
        <v>0</v>
      </c>
      <c r="AG32" s="31" t="str">
        <f t="shared" si="139"/>
        <v>heures</v>
      </c>
      <c r="AH32" s="407"/>
      <c r="AI32" s="410"/>
      <c r="AJ32" s="26" t="e">
        <f t="shared" si="140"/>
        <v>#DIV/0!</v>
      </c>
      <c r="AK32" s="27" t="str">
        <f t="shared" si="8"/>
        <v>cadres</v>
      </c>
      <c r="AL32" s="26">
        <f t="shared" si="124"/>
        <v>0</v>
      </c>
      <c r="AM32" s="31" t="str">
        <f t="shared" si="141"/>
        <v>heures</v>
      </c>
      <c r="AN32" s="407"/>
      <c r="AO32" s="410"/>
      <c r="AP32" s="26" t="e">
        <f t="shared" si="142"/>
        <v>#DIV/0!</v>
      </c>
      <c r="AQ32" s="27" t="str">
        <f t="shared" si="10"/>
        <v>cadres</v>
      </c>
      <c r="AR32" s="26">
        <f t="shared" si="125"/>
        <v>0</v>
      </c>
      <c r="AS32" s="31" t="str">
        <f t="shared" si="143"/>
        <v>heures</v>
      </c>
      <c r="AT32" s="407"/>
      <c r="AU32" s="410"/>
      <c r="AV32" s="26" t="e">
        <f t="shared" si="144"/>
        <v>#DIV/0!</v>
      </c>
      <c r="AW32" s="27" t="str">
        <f t="shared" si="12"/>
        <v>cadres</v>
      </c>
      <c r="AX32" s="26">
        <f t="shared" si="126"/>
        <v>0</v>
      </c>
      <c r="AY32" s="31" t="str">
        <f t="shared" si="145"/>
        <v>heures</v>
      </c>
      <c r="AZ32" s="407"/>
      <c r="BA32" s="410"/>
      <c r="BB32" s="26" t="e">
        <f t="shared" si="146"/>
        <v>#DIV/0!</v>
      </c>
      <c r="BC32" s="27" t="str">
        <f t="shared" si="14"/>
        <v>cadres</v>
      </c>
      <c r="BD32" s="26">
        <f t="shared" si="127"/>
        <v>0</v>
      </c>
      <c r="BE32" s="31" t="str">
        <f t="shared" si="147"/>
        <v>heures</v>
      </c>
      <c r="BF32" s="407"/>
      <c r="BG32" s="410"/>
      <c r="BH32" s="26" t="e">
        <f t="shared" si="148"/>
        <v>#DIV/0!</v>
      </c>
      <c r="BI32" s="27" t="str">
        <f t="shared" si="16"/>
        <v>cadres</v>
      </c>
      <c r="BJ32" s="26">
        <f t="shared" si="128"/>
        <v>0</v>
      </c>
      <c r="BK32" s="31" t="str">
        <f t="shared" si="149"/>
        <v>heures</v>
      </c>
      <c r="BL32" s="407"/>
      <c r="BM32" s="410"/>
      <c r="BN32" s="26" t="e">
        <f t="shared" si="150"/>
        <v>#DIV/0!</v>
      </c>
      <c r="BO32" s="27" t="str">
        <f t="shared" si="18"/>
        <v>cadres</v>
      </c>
      <c r="BP32" s="26">
        <f t="shared" si="129"/>
        <v>0</v>
      </c>
      <c r="BQ32" s="31" t="str">
        <f t="shared" si="151"/>
        <v>heures</v>
      </c>
      <c r="BR32" s="407"/>
      <c r="BS32" s="410"/>
      <c r="BT32" s="26" t="e">
        <f t="shared" si="152"/>
        <v>#DIV/0!</v>
      </c>
      <c r="BU32" s="27" t="str">
        <f t="shared" si="20"/>
        <v>cadres</v>
      </c>
      <c r="BV32" s="26">
        <f t="shared" si="130"/>
        <v>0</v>
      </c>
      <c r="BW32" s="31" t="str">
        <f t="shared" si="153"/>
        <v>heures</v>
      </c>
      <c r="BX32" s="407"/>
      <c r="BY32" s="410"/>
      <c r="BZ32" s="26" t="e">
        <f t="shared" si="154"/>
        <v>#DIV/0!</v>
      </c>
      <c r="CA32" s="27" t="str">
        <f t="shared" si="22"/>
        <v>cadres</v>
      </c>
      <c r="CB32" s="26">
        <f t="shared" si="131"/>
        <v>0</v>
      </c>
      <c r="CC32" s="31" t="str">
        <f t="shared" si="155"/>
        <v>heures</v>
      </c>
    </row>
    <row r="33" spans="1:81" ht="12" customHeight="1">
      <c r="A33" s="400"/>
      <c r="B33" s="8">
        <v>5</v>
      </c>
      <c r="C33" s="4" t="s">
        <v>5</v>
      </c>
      <c r="D33" s="139">
        <v>0</v>
      </c>
      <c r="E33" s="127" t="str">
        <f>$E$56</f>
        <v xml:space="preserve">pièces </v>
      </c>
      <c r="F33" s="127" t="str">
        <f>$F$56</f>
        <v>heures</v>
      </c>
      <c r="G33" s="139">
        <v>0</v>
      </c>
      <c r="H33" s="127" t="str">
        <f>$H$56</f>
        <v>min</v>
      </c>
      <c r="I33" s="127" t="str">
        <f>$I$56</f>
        <v xml:space="preserve">pièces </v>
      </c>
      <c r="J33" s="407"/>
      <c r="K33" s="410"/>
      <c r="L33" s="26" t="e">
        <f t="shared" si="132"/>
        <v>#DIV/0!</v>
      </c>
      <c r="M33" s="27" t="str">
        <f t="shared" si="0"/>
        <v>heures</v>
      </c>
      <c r="N33" s="26">
        <f t="shared" si="120"/>
        <v>0</v>
      </c>
      <c r="O33" s="31" t="str">
        <f t="shared" si="133"/>
        <v>heures</v>
      </c>
      <c r="P33" s="407"/>
      <c r="Q33" s="410"/>
      <c r="R33" s="26" t="e">
        <f t="shared" si="134"/>
        <v>#DIV/0!</v>
      </c>
      <c r="S33" s="27" t="str">
        <f t="shared" si="2"/>
        <v>heures</v>
      </c>
      <c r="T33" s="26">
        <f t="shared" si="121"/>
        <v>0</v>
      </c>
      <c r="U33" s="31" t="str">
        <f t="shared" si="135"/>
        <v>heures</v>
      </c>
      <c r="V33" s="407"/>
      <c r="W33" s="410"/>
      <c r="X33" s="26" t="e">
        <f t="shared" si="136"/>
        <v>#DIV/0!</v>
      </c>
      <c r="Y33" s="27" t="str">
        <f t="shared" si="4"/>
        <v>heures</v>
      </c>
      <c r="Z33" s="26">
        <f t="shared" si="122"/>
        <v>0</v>
      </c>
      <c r="AA33" s="31" t="str">
        <f t="shared" si="137"/>
        <v>heures</v>
      </c>
      <c r="AB33" s="407"/>
      <c r="AC33" s="410"/>
      <c r="AD33" s="26" t="e">
        <f t="shared" si="138"/>
        <v>#DIV/0!</v>
      </c>
      <c r="AE33" s="27" t="str">
        <f t="shared" si="6"/>
        <v>heures</v>
      </c>
      <c r="AF33" s="26">
        <f t="shared" si="123"/>
        <v>0</v>
      </c>
      <c r="AG33" s="31" t="str">
        <f t="shared" si="139"/>
        <v>heures</v>
      </c>
      <c r="AH33" s="407"/>
      <c r="AI33" s="410"/>
      <c r="AJ33" s="26" t="e">
        <f t="shared" si="140"/>
        <v>#DIV/0!</v>
      </c>
      <c r="AK33" s="27" t="str">
        <f t="shared" si="8"/>
        <v>heures</v>
      </c>
      <c r="AL33" s="26">
        <f t="shared" si="124"/>
        <v>0</v>
      </c>
      <c r="AM33" s="31" t="str">
        <f t="shared" si="141"/>
        <v>heures</v>
      </c>
      <c r="AN33" s="407"/>
      <c r="AO33" s="410"/>
      <c r="AP33" s="26" t="e">
        <f t="shared" si="142"/>
        <v>#DIV/0!</v>
      </c>
      <c r="AQ33" s="27" t="str">
        <f t="shared" si="10"/>
        <v>heures</v>
      </c>
      <c r="AR33" s="26">
        <f t="shared" si="125"/>
        <v>0</v>
      </c>
      <c r="AS33" s="31" t="str">
        <f t="shared" si="143"/>
        <v>heures</v>
      </c>
      <c r="AT33" s="407"/>
      <c r="AU33" s="410"/>
      <c r="AV33" s="26" t="e">
        <f t="shared" si="144"/>
        <v>#DIV/0!</v>
      </c>
      <c r="AW33" s="27" t="str">
        <f t="shared" si="12"/>
        <v>heures</v>
      </c>
      <c r="AX33" s="26">
        <f t="shared" si="126"/>
        <v>0</v>
      </c>
      <c r="AY33" s="31" t="str">
        <f t="shared" si="145"/>
        <v>heures</v>
      </c>
      <c r="AZ33" s="407"/>
      <c r="BA33" s="410"/>
      <c r="BB33" s="26" t="e">
        <f t="shared" si="146"/>
        <v>#DIV/0!</v>
      </c>
      <c r="BC33" s="27" t="str">
        <f t="shared" si="14"/>
        <v>heures</v>
      </c>
      <c r="BD33" s="26">
        <f t="shared" si="127"/>
        <v>0</v>
      </c>
      <c r="BE33" s="31" t="str">
        <f t="shared" si="147"/>
        <v>heures</v>
      </c>
      <c r="BF33" s="407"/>
      <c r="BG33" s="410"/>
      <c r="BH33" s="26" t="e">
        <f t="shared" si="148"/>
        <v>#DIV/0!</v>
      </c>
      <c r="BI33" s="27" t="str">
        <f t="shared" si="16"/>
        <v>heures</v>
      </c>
      <c r="BJ33" s="26">
        <f t="shared" si="128"/>
        <v>0</v>
      </c>
      <c r="BK33" s="31" t="str">
        <f t="shared" si="149"/>
        <v>heures</v>
      </c>
      <c r="BL33" s="407"/>
      <c r="BM33" s="410"/>
      <c r="BN33" s="26" t="e">
        <f t="shared" si="150"/>
        <v>#DIV/0!</v>
      </c>
      <c r="BO33" s="27" t="str">
        <f t="shared" si="18"/>
        <v>heures</v>
      </c>
      <c r="BP33" s="26">
        <f t="shared" si="129"/>
        <v>0</v>
      </c>
      <c r="BQ33" s="31" t="str">
        <f t="shared" si="151"/>
        <v>heures</v>
      </c>
      <c r="BR33" s="407"/>
      <c r="BS33" s="410"/>
      <c r="BT33" s="26" t="e">
        <f t="shared" si="152"/>
        <v>#DIV/0!</v>
      </c>
      <c r="BU33" s="27" t="str">
        <f t="shared" si="20"/>
        <v>heures</v>
      </c>
      <c r="BV33" s="26">
        <f t="shared" si="130"/>
        <v>0</v>
      </c>
      <c r="BW33" s="31" t="str">
        <f t="shared" si="153"/>
        <v>heures</v>
      </c>
      <c r="BX33" s="407"/>
      <c r="BY33" s="410"/>
      <c r="BZ33" s="26" t="e">
        <f t="shared" si="154"/>
        <v>#DIV/0!</v>
      </c>
      <c r="CA33" s="27" t="str">
        <f t="shared" si="22"/>
        <v>heures</v>
      </c>
      <c r="CB33" s="26">
        <f t="shared" si="131"/>
        <v>0</v>
      </c>
      <c r="CC33" s="31" t="str">
        <f t="shared" si="155"/>
        <v>heures</v>
      </c>
    </row>
    <row r="34" spans="1:81" ht="12" customHeight="1">
      <c r="A34" s="400"/>
      <c r="B34" s="8">
        <v>6</v>
      </c>
      <c r="C34" s="4" t="s">
        <v>6</v>
      </c>
      <c r="D34" s="139">
        <v>0</v>
      </c>
      <c r="E34" s="127" t="str">
        <f>$E$57</f>
        <v xml:space="preserve">pièces </v>
      </c>
      <c r="F34" s="127" t="str">
        <f>$F$57</f>
        <v>heures</v>
      </c>
      <c r="G34" s="139">
        <v>0</v>
      </c>
      <c r="H34" s="127" t="str">
        <f>$H$57</f>
        <v>min</v>
      </c>
      <c r="I34" s="127" t="str">
        <f>$I$57</f>
        <v xml:space="preserve">pièces </v>
      </c>
      <c r="J34" s="407"/>
      <c r="K34" s="410"/>
      <c r="L34" s="26" t="e">
        <f t="shared" si="132"/>
        <v>#DIV/0!</v>
      </c>
      <c r="M34" s="27" t="str">
        <f t="shared" si="0"/>
        <v>heures</v>
      </c>
      <c r="N34" s="26">
        <f t="shared" si="120"/>
        <v>0</v>
      </c>
      <c r="O34" s="31" t="str">
        <f t="shared" si="133"/>
        <v>heures</v>
      </c>
      <c r="P34" s="407"/>
      <c r="Q34" s="410"/>
      <c r="R34" s="26" t="e">
        <f t="shared" si="134"/>
        <v>#DIV/0!</v>
      </c>
      <c r="S34" s="27" t="str">
        <f t="shared" si="2"/>
        <v>heures</v>
      </c>
      <c r="T34" s="26">
        <f t="shared" si="121"/>
        <v>0</v>
      </c>
      <c r="U34" s="31" t="str">
        <f t="shared" si="135"/>
        <v>heures</v>
      </c>
      <c r="V34" s="407"/>
      <c r="W34" s="410"/>
      <c r="X34" s="26" t="e">
        <f t="shared" si="136"/>
        <v>#DIV/0!</v>
      </c>
      <c r="Y34" s="27" t="str">
        <f t="shared" si="4"/>
        <v>heures</v>
      </c>
      <c r="Z34" s="26">
        <f t="shared" si="122"/>
        <v>0</v>
      </c>
      <c r="AA34" s="31" t="str">
        <f t="shared" si="137"/>
        <v>heures</v>
      </c>
      <c r="AB34" s="407"/>
      <c r="AC34" s="410"/>
      <c r="AD34" s="26" t="e">
        <f t="shared" si="138"/>
        <v>#DIV/0!</v>
      </c>
      <c r="AE34" s="27" t="str">
        <f t="shared" si="6"/>
        <v>heures</v>
      </c>
      <c r="AF34" s="26">
        <f t="shared" si="123"/>
        <v>0</v>
      </c>
      <c r="AG34" s="31" t="str">
        <f t="shared" si="139"/>
        <v>heures</v>
      </c>
      <c r="AH34" s="407"/>
      <c r="AI34" s="410"/>
      <c r="AJ34" s="26" t="e">
        <f t="shared" si="140"/>
        <v>#DIV/0!</v>
      </c>
      <c r="AK34" s="27" t="str">
        <f t="shared" si="8"/>
        <v>heures</v>
      </c>
      <c r="AL34" s="26">
        <f t="shared" si="124"/>
        <v>0</v>
      </c>
      <c r="AM34" s="31" t="str">
        <f t="shared" si="141"/>
        <v>heures</v>
      </c>
      <c r="AN34" s="407"/>
      <c r="AO34" s="410"/>
      <c r="AP34" s="26" t="e">
        <f t="shared" si="142"/>
        <v>#DIV/0!</v>
      </c>
      <c r="AQ34" s="27" t="str">
        <f t="shared" si="10"/>
        <v>heures</v>
      </c>
      <c r="AR34" s="26">
        <f t="shared" si="125"/>
        <v>0</v>
      </c>
      <c r="AS34" s="31" t="str">
        <f t="shared" si="143"/>
        <v>heures</v>
      </c>
      <c r="AT34" s="407"/>
      <c r="AU34" s="410"/>
      <c r="AV34" s="26" t="e">
        <f t="shared" si="144"/>
        <v>#DIV/0!</v>
      </c>
      <c r="AW34" s="27" t="str">
        <f t="shared" si="12"/>
        <v>heures</v>
      </c>
      <c r="AX34" s="26">
        <f t="shared" si="126"/>
        <v>0</v>
      </c>
      <c r="AY34" s="31" t="str">
        <f t="shared" si="145"/>
        <v>heures</v>
      </c>
      <c r="AZ34" s="407"/>
      <c r="BA34" s="410"/>
      <c r="BB34" s="26" t="e">
        <f t="shared" si="146"/>
        <v>#DIV/0!</v>
      </c>
      <c r="BC34" s="27" t="str">
        <f t="shared" si="14"/>
        <v>heures</v>
      </c>
      <c r="BD34" s="26">
        <f t="shared" si="127"/>
        <v>0</v>
      </c>
      <c r="BE34" s="31" t="str">
        <f t="shared" si="147"/>
        <v>heures</v>
      </c>
      <c r="BF34" s="407"/>
      <c r="BG34" s="410"/>
      <c r="BH34" s="26" t="e">
        <f t="shared" si="148"/>
        <v>#DIV/0!</v>
      </c>
      <c r="BI34" s="27" t="str">
        <f t="shared" si="16"/>
        <v>heures</v>
      </c>
      <c r="BJ34" s="26">
        <f t="shared" si="128"/>
        <v>0</v>
      </c>
      <c r="BK34" s="31" t="str">
        <f t="shared" si="149"/>
        <v>heures</v>
      </c>
      <c r="BL34" s="407"/>
      <c r="BM34" s="410"/>
      <c r="BN34" s="26" t="e">
        <f t="shared" si="150"/>
        <v>#DIV/0!</v>
      </c>
      <c r="BO34" s="27" t="str">
        <f t="shared" si="18"/>
        <v>heures</v>
      </c>
      <c r="BP34" s="26">
        <f t="shared" si="129"/>
        <v>0</v>
      </c>
      <c r="BQ34" s="31" t="str">
        <f t="shared" si="151"/>
        <v>heures</v>
      </c>
      <c r="BR34" s="407"/>
      <c r="BS34" s="410"/>
      <c r="BT34" s="26" t="e">
        <f t="shared" si="152"/>
        <v>#DIV/0!</v>
      </c>
      <c r="BU34" s="27" t="str">
        <f t="shared" si="20"/>
        <v>heures</v>
      </c>
      <c r="BV34" s="26">
        <f t="shared" si="130"/>
        <v>0</v>
      </c>
      <c r="BW34" s="31" t="str">
        <f t="shared" si="153"/>
        <v>heures</v>
      </c>
      <c r="BX34" s="407"/>
      <c r="BY34" s="410"/>
      <c r="BZ34" s="26" t="e">
        <f t="shared" si="154"/>
        <v>#DIV/0!</v>
      </c>
      <c r="CA34" s="27" t="str">
        <f t="shared" si="22"/>
        <v>heures</v>
      </c>
      <c r="CB34" s="26">
        <f t="shared" si="131"/>
        <v>0</v>
      </c>
      <c r="CC34" s="31" t="str">
        <f t="shared" si="155"/>
        <v>heures</v>
      </c>
    </row>
    <row r="35" spans="1:81" ht="13.05" customHeight="1" thickBot="1">
      <c r="A35" s="401"/>
      <c r="B35" s="9">
        <v>7</v>
      </c>
      <c r="C35" s="6" t="s">
        <v>7</v>
      </c>
      <c r="D35" s="140">
        <v>0</v>
      </c>
      <c r="E35" s="128" t="str">
        <f>$E$58</f>
        <v xml:space="preserve">pièces </v>
      </c>
      <c r="F35" s="128" t="str">
        <f>$F$58</f>
        <v>heures</v>
      </c>
      <c r="G35" s="140">
        <v>0</v>
      </c>
      <c r="H35" s="128" t="str">
        <f>$H$58</f>
        <v>min</v>
      </c>
      <c r="I35" s="128" t="str">
        <f>$I$58</f>
        <v xml:space="preserve">pièces </v>
      </c>
      <c r="J35" s="408"/>
      <c r="K35" s="411"/>
      <c r="L35" s="26" t="e">
        <f t="shared" si="132"/>
        <v>#DIV/0!</v>
      </c>
      <c r="M35" s="29" t="str">
        <f t="shared" si="0"/>
        <v>heures</v>
      </c>
      <c r="N35" s="26">
        <f t="shared" si="120"/>
        <v>0</v>
      </c>
      <c r="O35" s="31" t="str">
        <f t="shared" si="133"/>
        <v>heures</v>
      </c>
      <c r="P35" s="408"/>
      <c r="Q35" s="411"/>
      <c r="R35" s="26" t="e">
        <f t="shared" si="134"/>
        <v>#DIV/0!</v>
      </c>
      <c r="S35" s="29" t="str">
        <f t="shared" si="2"/>
        <v>heures</v>
      </c>
      <c r="T35" s="26">
        <f t="shared" si="121"/>
        <v>0</v>
      </c>
      <c r="U35" s="31" t="str">
        <f t="shared" si="135"/>
        <v>heures</v>
      </c>
      <c r="V35" s="408"/>
      <c r="W35" s="411"/>
      <c r="X35" s="26" t="e">
        <f t="shared" si="136"/>
        <v>#DIV/0!</v>
      </c>
      <c r="Y35" s="29" t="str">
        <f t="shared" si="4"/>
        <v>heures</v>
      </c>
      <c r="Z35" s="26">
        <f t="shared" si="122"/>
        <v>0</v>
      </c>
      <c r="AA35" s="31" t="str">
        <f t="shared" si="137"/>
        <v>heures</v>
      </c>
      <c r="AB35" s="408"/>
      <c r="AC35" s="411"/>
      <c r="AD35" s="26" t="e">
        <f t="shared" si="138"/>
        <v>#DIV/0!</v>
      </c>
      <c r="AE35" s="29" t="str">
        <f t="shared" si="6"/>
        <v>heures</v>
      </c>
      <c r="AF35" s="26">
        <f t="shared" si="123"/>
        <v>0</v>
      </c>
      <c r="AG35" s="31" t="str">
        <f t="shared" si="139"/>
        <v>heures</v>
      </c>
      <c r="AH35" s="408"/>
      <c r="AI35" s="411"/>
      <c r="AJ35" s="26" t="e">
        <f t="shared" si="140"/>
        <v>#DIV/0!</v>
      </c>
      <c r="AK35" s="29" t="str">
        <f t="shared" si="8"/>
        <v>heures</v>
      </c>
      <c r="AL35" s="26">
        <f t="shared" si="124"/>
        <v>0</v>
      </c>
      <c r="AM35" s="31" t="str">
        <f t="shared" si="141"/>
        <v>heures</v>
      </c>
      <c r="AN35" s="408"/>
      <c r="AO35" s="411"/>
      <c r="AP35" s="26" t="e">
        <f t="shared" si="142"/>
        <v>#DIV/0!</v>
      </c>
      <c r="AQ35" s="29" t="str">
        <f t="shared" si="10"/>
        <v>heures</v>
      </c>
      <c r="AR35" s="26">
        <f t="shared" si="125"/>
        <v>0</v>
      </c>
      <c r="AS35" s="31" t="str">
        <f t="shared" si="143"/>
        <v>heures</v>
      </c>
      <c r="AT35" s="408"/>
      <c r="AU35" s="411"/>
      <c r="AV35" s="26" t="e">
        <f t="shared" si="144"/>
        <v>#DIV/0!</v>
      </c>
      <c r="AW35" s="29" t="str">
        <f t="shared" si="12"/>
        <v>heures</v>
      </c>
      <c r="AX35" s="26">
        <f t="shared" si="126"/>
        <v>0</v>
      </c>
      <c r="AY35" s="31" t="str">
        <f t="shared" si="145"/>
        <v>heures</v>
      </c>
      <c r="AZ35" s="408"/>
      <c r="BA35" s="411"/>
      <c r="BB35" s="26" t="e">
        <f t="shared" si="146"/>
        <v>#DIV/0!</v>
      </c>
      <c r="BC35" s="29" t="str">
        <f t="shared" si="14"/>
        <v>heures</v>
      </c>
      <c r="BD35" s="26">
        <f t="shared" si="127"/>
        <v>0</v>
      </c>
      <c r="BE35" s="31" t="str">
        <f t="shared" si="147"/>
        <v>heures</v>
      </c>
      <c r="BF35" s="408"/>
      <c r="BG35" s="411"/>
      <c r="BH35" s="26" t="e">
        <f t="shared" si="148"/>
        <v>#DIV/0!</v>
      </c>
      <c r="BI35" s="29" t="str">
        <f t="shared" si="16"/>
        <v>heures</v>
      </c>
      <c r="BJ35" s="26">
        <f t="shared" si="128"/>
        <v>0</v>
      </c>
      <c r="BK35" s="31" t="str">
        <f t="shared" si="149"/>
        <v>heures</v>
      </c>
      <c r="BL35" s="408"/>
      <c r="BM35" s="411"/>
      <c r="BN35" s="26" t="e">
        <f t="shared" si="150"/>
        <v>#DIV/0!</v>
      </c>
      <c r="BO35" s="29" t="str">
        <f t="shared" si="18"/>
        <v>heures</v>
      </c>
      <c r="BP35" s="26">
        <f t="shared" si="129"/>
        <v>0</v>
      </c>
      <c r="BQ35" s="31" t="str">
        <f t="shared" si="151"/>
        <v>heures</v>
      </c>
      <c r="BR35" s="408"/>
      <c r="BS35" s="411"/>
      <c r="BT35" s="26" t="e">
        <f t="shared" si="152"/>
        <v>#DIV/0!</v>
      </c>
      <c r="BU35" s="29" t="str">
        <f t="shared" si="20"/>
        <v>heures</v>
      </c>
      <c r="BV35" s="26">
        <f t="shared" si="130"/>
        <v>0</v>
      </c>
      <c r="BW35" s="31" t="str">
        <f t="shared" si="153"/>
        <v>heures</v>
      </c>
      <c r="BX35" s="408"/>
      <c r="BY35" s="411"/>
      <c r="BZ35" s="26" t="e">
        <f t="shared" si="154"/>
        <v>#DIV/0!</v>
      </c>
      <c r="CA35" s="29" t="str">
        <f t="shared" si="22"/>
        <v>heures</v>
      </c>
      <c r="CB35" s="26">
        <f t="shared" si="131"/>
        <v>0</v>
      </c>
      <c r="CC35" s="31" t="str">
        <f t="shared" si="155"/>
        <v>heures</v>
      </c>
    </row>
    <row r="36" spans="1:81">
      <c r="A36" s="402" t="s">
        <v>93</v>
      </c>
      <c r="B36" s="7">
        <v>1</v>
      </c>
      <c r="C36" s="5" t="s">
        <v>0</v>
      </c>
      <c r="D36" s="138">
        <v>0</v>
      </c>
      <c r="E36" s="126" t="str">
        <f>$E$52</f>
        <v>lignes</v>
      </c>
      <c r="F36" s="126" t="str">
        <f>$F$52</f>
        <v>heures</v>
      </c>
      <c r="G36" s="138">
        <v>0</v>
      </c>
      <c r="H36" s="126" t="str">
        <f>$H$52</f>
        <v>min</v>
      </c>
      <c r="I36" s="126" t="str">
        <f>$I$52</f>
        <v>lignes</v>
      </c>
      <c r="J36" s="142">
        <v>0</v>
      </c>
      <c r="K36" s="141" t="str">
        <f>$I36</f>
        <v>lignes</v>
      </c>
      <c r="L36" s="23" t="e">
        <f>J36/$D36</f>
        <v>#DIV/0!</v>
      </c>
      <c r="M36" s="24" t="str">
        <f>$F36</f>
        <v>heures</v>
      </c>
      <c r="N36" s="23">
        <f>J36*$G36/60</f>
        <v>0</v>
      </c>
      <c r="O36" s="25" t="str">
        <f>$F36</f>
        <v>heures</v>
      </c>
      <c r="P36" s="142">
        <v>0</v>
      </c>
      <c r="Q36" s="141" t="str">
        <f>$I36</f>
        <v>lignes</v>
      </c>
      <c r="R36" s="23" t="e">
        <f>P36/$D36</f>
        <v>#DIV/0!</v>
      </c>
      <c r="S36" s="24" t="str">
        <f>$F36</f>
        <v>heures</v>
      </c>
      <c r="T36" s="23">
        <f>P36*$G36/60</f>
        <v>0</v>
      </c>
      <c r="U36" s="25" t="str">
        <f>$F36</f>
        <v>heures</v>
      </c>
      <c r="V36" s="142">
        <v>0</v>
      </c>
      <c r="W36" s="141" t="str">
        <f>$I36</f>
        <v>lignes</v>
      </c>
      <c r="X36" s="23" t="e">
        <f>V36/$D36</f>
        <v>#DIV/0!</v>
      </c>
      <c r="Y36" s="24" t="str">
        <f>$F36</f>
        <v>heures</v>
      </c>
      <c r="Z36" s="23">
        <f>V36*$G36/60</f>
        <v>0</v>
      </c>
      <c r="AA36" s="25" t="str">
        <f>$F36</f>
        <v>heures</v>
      </c>
      <c r="AB36" s="142">
        <v>0</v>
      </c>
      <c r="AC36" s="141" t="str">
        <f>$I36</f>
        <v>lignes</v>
      </c>
      <c r="AD36" s="23" t="e">
        <f>AB36/$D36</f>
        <v>#DIV/0!</v>
      </c>
      <c r="AE36" s="24" t="str">
        <f>$F36</f>
        <v>heures</v>
      </c>
      <c r="AF36" s="23">
        <f>AB36*$G36/60</f>
        <v>0</v>
      </c>
      <c r="AG36" s="25" t="str">
        <f>$F36</f>
        <v>heures</v>
      </c>
      <c r="AH36" s="142">
        <v>0</v>
      </c>
      <c r="AI36" s="141" t="str">
        <f>$I36</f>
        <v>lignes</v>
      </c>
      <c r="AJ36" s="23" t="e">
        <f>AH36/$D36</f>
        <v>#DIV/0!</v>
      </c>
      <c r="AK36" s="24" t="str">
        <f>$F36</f>
        <v>heures</v>
      </c>
      <c r="AL36" s="23">
        <f>AH36*$G36/60</f>
        <v>0</v>
      </c>
      <c r="AM36" s="25" t="str">
        <f>$F36</f>
        <v>heures</v>
      </c>
      <c r="AN36" s="142">
        <v>0</v>
      </c>
      <c r="AO36" s="141" t="str">
        <f>$I36</f>
        <v>lignes</v>
      </c>
      <c r="AP36" s="23" t="e">
        <f>AN36/$D36</f>
        <v>#DIV/0!</v>
      </c>
      <c r="AQ36" s="24" t="str">
        <f>$F36</f>
        <v>heures</v>
      </c>
      <c r="AR36" s="23">
        <f>AN36*$G36/60</f>
        <v>0</v>
      </c>
      <c r="AS36" s="25" t="str">
        <f>$F36</f>
        <v>heures</v>
      </c>
      <c r="AT36" s="142">
        <v>0</v>
      </c>
      <c r="AU36" s="141" t="str">
        <f>$I36</f>
        <v>lignes</v>
      </c>
      <c r="AV36" s="23" t="e">
        <f>AT36/$D36</f>
        <v>#DIV/0!</v>
      </c>
      <c r="AW36" s="24" t="str">
        <f>$F36</f>
        <v>heures</v>
      </c>
      <c r="AX36" s="23">
        <f>AT36*$G36/60</f>
        <v>0</v>
      </c>
      <c r="AY36" s="25" t="str">
        <f>$F36</f>
        <v>heures</v>
      </c>
      <c r="AZ36" s="142">
        <v>0</v>
      </c>
      <c r="BA36" s="141" t="str">
        <f>$I36</f>
        <v>lignes</v>
      </c>
      <c r="BB36" s="23" t="e">
        <f>AZ36/$D36</f>
        <v>#DIV/0!</v>
      </c>
      <c r="BC36" s="24" t="str">
        <f>$F36</f>
        <v>heures</v>
      </c>
      <c r="BD36" s="23">
        <f>AZ36*$G36/60</f>
        <v>0</v>
      </c>
      <c r="BE36" s="25" t="str">
        <f>$F36</f>
        <v>heures</v>
      </c>
      <c r="BF36" s="142">
        <v>0</v>
      </c>
      <c r="BG36" s="141" t="str">
        <f>$I36</f>
        <v>lignes</v>
      </c>
      <c r="BH36" s="23" t="e">
        <f>BF36/$D36</f>
        <v>#DIV/0!</v>
      </c>
      <c r="BI36" s="24" t="str">
        <f>$F36</f>
        <v>heures</v>
      </c>
      <c r="BJ36" s="23">
        <f>BF36*$G36/60</f>
        <v>0</v>
      </c>
      <c r="BK36" s="25" t="str">
        <f>$F36</f>
        <v>heures</v>
      </c>
      <c r="BL36" s="142">
        <v>0</v>
      </c>
      <c r="BM36" s="141" t="str">
        <f>$I36</f>
        <v>lignes</v>
      </c>
      <c r="BN36" s="23" t="e">
        <f>BL36/$D36</f>
        <v>#DIV/0!</v>
      </c>
      <c r="BO36" s="24" t="str">
        <f>$F36</f>
        <v>heures</v>
      </c>
      <c r="BP36" s="23">
        <f>BL36*$G36/60</f>
        <v>0</v>
      </c>
      <c r="BQ36" s="25" t="str">
        <f>$F36</f>
        <v>heures</v>
      </c>
      <c r="BR36" s="142">
        <v>0</v>
      </c>
      <c r="BS36" s="141" t="str">
        <f>$I36</f>
        <v>lignes</v>
      </c>
      <c r="BT36" s="23" t="e">
        <f>BR36/$D36</f>
        <v>#DIV/0!</v>
      </c>
      <c r="BU36" s="24" t="str">
        <f>$F36</f>
        <v>heures</v>
      </c>
      <c r="BV36" s="23">
        <f>BR36*$G36/60</f>
        <v>0</v>
      </c>
      <c r="BW36" s="25" t="str">
        <f>$F36</f>
        <v>heures</v>
      </c>
      <c r="BX36" s="142">
        <v>0</v>
      </c>
      <c r="BY36" s="141" t="str">
        <f>$I36</f>
        <v>lignes</v>
      </c>
      <c r="BZ36" s="23" t="e">
        <f>BX36/$D36</f>
        <v>#DIV/0!</v>
      </c>
      <c r="CA36" s="24" t="str">
        <f>$F36</f>
        <v>heures</v>
      </c>
      <c r="CB36" s="23">
        <f>BX36*$G36/60</f>
        <v>0</v>
      </c>
      <c r="CC36" s="25" t="str">
        <f>$F36</f>
        <v>heures</v>
      </c>
    </row>
    <row r="37" spans="1:81">
      <c r="A37" s="400"/>
      <c r="B37" s="8">
        <v>2</v>
      </c>
      <c r="C37" s="4" t="s">
        <v>1</v>
      </c>
      <c r="D37" s="138">
        <v>0</v>
      </c>
      <c r="E37" s="126" t="str">
        <f>$E$53</f>
        <v xml:space="preserve">pièces </v>
      </c>
      <c r="F37" s="126" t="str">
        <f>$F$53</f>
        <v>heures</v>
      </c>
      <c r="G37" s="138">
        <v>0</v>
      </c>
      <c r="H37" s="126" t="str">
        <f>$H$53</f>
        <v>min</v>
      </c>
      <c r="I37" s="126" t="str">
        <f>$I$53</f>
        <v xml:space="preserve">pièces </v>
      </c>
      <c r="J37" s="406">
        <v>0</v>
      </c>
      <c r="K37" s="409" t="str">
        <f>$E37</f>
        <v xml:space="preserve">pièces </v>
      </c>
      <c r="L37" s="26" t="e">
        <f>J$9/$D37</f>
        <v>#DIV/0!</v>
      </c>
      <c r="M37" s="27" t="str">
        <f t="shared" si="0"/>
        <v>heures</v>
      </c>
      <c r="N37" s="26">
        <f t="shared" ref="N37:N42" si="156">J$9*$G37/60</f>
        <v>0</v>
      </c>
      <c r="O37" s="31" t="str">
        <f>O36</f>
        <v>heures</v>
      </c>
      <c r="P37" s="406">
        <v>0</v>
      </c>
      <c r="Q37" s="409" t="str">
        <f>$E37</f>
        <v xml:space="preserve">pièces </v>
      </c>
      <c r="R37" s="26" t="e">
        <f>P$9/$D37</f>
        <v>#DIV/0!</v>
      </c>
      <c r="S37" s="27" t="str">
        <f t="shared" si="2"/>
        <v>heures</v>
      </c>
      <c r="T37" s="26">
        <f t="shared" ref="T37:T42" si="157">P$9*$G37/60</f>
        <v>0</v>
      </c>
      <c r="U37" s="31" t="str">
        <f>U36</f>
        <v>heures</v>
      </c>
      <c r="V37" s="406">
        <v>0</v>
      </c>
      <c r="W37" s="409" t="str">
        <f>$E37</f>
        <v xml:space="preserve">pièces </v>
      </c>
      <c r="X37" s="26" t="e">
        <f>V$9/$D37</f>
        <v>#DIV/0!</v>
      </c>
      <c r="Y37" s="27" t="str">
        <f t="shared" si="4"/>
        <v>heures</v>
      </c>
      <c r="Z37" s="26">
        <f t="shared" ref="Z37:Z42" si="158">V$9*$G37/60</f>
        <v>0</v>
      </c>
      <c r="AA37" s="31" t="str">
        <f>AA36</f>
        <v>heures</v>
      </c>
      <c r="AB37" s="406">
        <v>0</v>
      </c>
      <c r="AC37" s="409" t="str">
        <f>$E37</f>
        <v xml:space="preserve">pièces </v>
      </c>
      <c r="AD37" s="26" t="e">
        <f>AB$9/$D37</f>
        <v>#DIV/0!</v>
      </c>
      <c r="AE37" s="27" t="str">
        <f t="shared" si="6"/>
        <v>heures</v>
      </c>
      <c r="AF37" s="26">
        <f t="shared" ref="AF37:AF42" si="159">AB$9*$G37/60</f>
        <v>0</v>
      </c>
      <c r="AG37" s="31" t="str">
        <f>AG36</f>
        <v>heures</v>
      </c>
      <c r="AH37" s="406">
        <v>0</v>
      </c>
      <c r="AI37" s="409" t="str">
        <f>$E37</f>
        <v xml:space="preserve">pièces </v>
      </c>
      <c r="AJ37" s="26" t="e">
        <f>AH$9/$D37</f>
        <v>#DIV/0!</v>
      </c>
      <c r="AK37" s="27" t="str">
        <f t="shared" si="8"/>
        <v>heures</v>
      </c>
      <c r="AL37" s="26">
        <f t="shared" ref="AL37:AL42" si="160">AH$9*$G37/60</f>
        <v>0</v>
      </c>
      <c r="AM37" s="31" t="str">
        <f>AM36</f>
        <v>heures</v>
      </c>
      <c r="AN37" s="406">
        <v>0</v>
      </c>
      <c r="AO37" s="409" t="str">
        <f>$E37</f>
        <v xml:space="preserve">pièces </v>
      </c>
      <c r="AP37" s="26" t="e">
        <f>AN$9/$D37</f>
        <v>#DIV/0!</v>
      </c>
      <c r="AQ37" s="27" t="str">
        <f t="shared" si="10"/>
        <v>heures</v>
      </c>
      <c r="AR37" s="26">
        <f t="shared" ref="AR37:AR42" si="161">AN$9*$G37/60</f>
        <v>0</v>
      </c>
      <c r="AS37" s="31" t="str">
        <f>AS36</f>
        <v>heures</v>
      </c>
      <c r="AT37" s="406">
        <v>0</v>
      </c>
      <c r="AU37" s="409" t="str">
        <f>$E37</f>
        <v xml:space="preserve">pièces </v>
      </c>
      <c r="AV37" s="26" t="e">
        <f>AT$9/$D37</f>
        <v>#DIV/0!</v>
      </c>
      <c r="AW37" s="27" t="str">
        <f t="shared" si="12"/>
        <v>heures</v>
      </c>
      <c r="AX37" s="26">
        <f t="shared" ref="AX37:AX42" si="162">AT$9*$G37/60</f>
        <v>0</v>
      </c>
      <c r="AY37" s="31" t="str">
        <f>AY36</f>
        <v>heures</v>
      </c>
      <c r="AZ37" s="406">
        <v>0</v>
      </c>
      <c r="BA37" s="409" t="str">
        <f>$E37</f>
        <v xml:space="preserve">pièces </v>
      </c>
      <c r="BB37" s="26" t="e">
        <f>AZ$9/$D37</f>
        <v>#DIV/0!</v>
      </c>
      <c r="BC37" s="27" t="str">
        <f t="shared" si="14"/>
        <v>heures</v>
      </c>
      <c r="BD37" s="26">
        <f t="shared" ref="BD37:BD42" si="163">AZ$9*$G37/60</f>
        <v>0</v>
      </c>
      <c r="BE37" s="31" t="str">
        <f>BE36</f>
        <v>heures</v>
      </c>
      <c r="BF37" s="406">
        <v>0</v>
      </c>
      <c r="BG37" s="409" t="str">
        <f>$E37</f>
        <v xml:space="preserve">pièces </v>
      </c>
      <c r="BH37" s="26" t="e">
        <f>BF$9/$D37</f>
        <v>#DIV/0!</v>
      </c>
      <c r="BI37" s="27" t="str">
        <f t="shared" si="16"/>
        <v>heures</v>
      </c>
      <c r="BJ37" s="26">
        <f t="shared" ref="BJ37:BJ42" si="164">BF$9*$G37/60</f>
        <v>0</v>
      </c>
      <c r="BK37" s="31" t="str">
        <f>BK36</f>
        <v>heures</v>
      </c>
      <c r="BL37" s="406">
        <v>0</v>
      </c>
      <c r="BM37" s="409" t="str">
        <f>$E37</f>
        <v xml:space="preserve">pièces </v>
      </c>
      <c r="BN37" s="26" t="e">
        <f>BL$9/$D37</f>
        <v>#DIV/0!</v>
      </c>
      <c r="BO37" s="27" t="str">
        <f t="shared" si="18"/>
        <v>heures</v>
      </c>
      <c r="BP37" s="26">
        <f t="shared" ref="BP37:BP42" si="165">BL$9*$G37/60</f>
        <v>0</v>
      </c>
      <c r="BQ37" s="31" t="str">
        <f>BQ36</f>
        <v>heures</v>
      </c>
      <c r="BR37" s="406">
        <v>0</v>
      </c>
      <c r="BS37" s="409" t="str">
        <f>$E37</f>
        <v xml:space="preserve">pièces </v>
      </c>
      <c r="BT37" s="26" t="e">
        <f>BR$9/$D37</f>
        <v>#DIV/0!</v>
      </c>
      <c r="BU37" s="27" t="str">
        <f t="shared" si="20"/>
        <v>heures</v>
      </c>
      <c r="BV37" s="26">
        <f t="shared" ref="BV37:BV42" si="166">BR$9*$G37/60</f>
        <v>0</v>
      </c>
      <c r="BW37" s="31" t="str">
        <f>BW36</f>
        <v>heures</v>
      </c>
      <c r="BX37" s="406">
        <v>0</v>
      </c>
      <c r="BY37" s="409" t="str">
        <f>$E37</f>
        <v xml:space="preserve">pièces </v>
      </c>
      <c r="BZ37" s="26" t="e">
        <f>BX$9/$D37</f>
        <v>#DIV/0!</v>
      </c>
      <c r="CA37" s="27" t="str">
        <f t="shared" si="22"/>
        <v>heures</v>
      </c>
      <c r="CB37" s="26">
        <f t="shared" ref="CB37:CB42" si="167">BX$9*$G37/60</f>
        <v>0</v>
      </c>
      <c r="CC37" s="31" t="str">
        <f>CC36</f>
        <v>heures</v>
      </c>
    </row>
    <row r="38" spans="1:81" ht="12" customHeight="1">
      <c r="A38" s="400"/>
      <c r="B38" s="8">
        <v>3</v>
      </c>
      <c r="C38" s="4" t="s">
        <v>2</v>
      </c>
      <c r="D38" s="139">
        <v>0</v>
      </c>
      <c r="E38" s="127" t="str">
        <f>$E$54</f>
        <v>pièces</v>
      </c>
      <c r="F38" s="127" t="str">
        <f>$F$54</f>
        <v>barres</v>
      </c>
      <c r="G38" s="139">
        <v>0</v>
      </c>
      <c r="H38" s="127" t="str">
        <f>$H$54</f>
        <v>min</v>
      </c>
      <c r="I38" s="127" t="str">
        <f>$I$54</f>
        <v xml:space="preserve">pièces </v>
      </c>
      <c r="J38" s="407"/>
      <c r="K38" s="410"/>
      <c r="L38" s="26" t="e">
        <f t="shared" ref="L38:L42" si="168">J$9/$D38</f>
        <v>#DIV/0!</v>
      </c>
      <c r="M38" s="27" t="str">
        <f t="shared" si="0"/>
        <v>barres</v>
      </c>
      <c r="N38" s="26">
        <f t="shared" si="156"/>
        <v>0</v>
      </c>
      <c r="O38" s="31" t="str">
        <f>O37</f>
        <v>heures</v>
      </c>
      <c r="P38" s="407"/>
      <c r="Q38" s="410"/>
      <c r="R38" s="26" t="e">
        <f t="shared" ref="R38:R42" si="169">P$9/$D38</f>
        <v>#DIV/0!</v>
      </c>
      <c r="S38" s="27" t="str">
        <f t="shared" si="2"/>
        <v>barres</v>
      </c>
      <c r="T38" s="26">
        <f t="shared" si="157"/>
        <v>0</v>
      </c>
      <c r="U38" s="31" t="str">
        <f>U37</f>
        <v>heures</v>
      </c>
      <c r="V38" s="407"/>
      <c r="W38" s="410"/>
      <c r="X38" s="26" t="e">
        <f t="shared" ref="X38:X42" si="170">V$9/$D38</f>
        <v>#DIV/0!</v>
      </c>
      <c r="Y38" s="27" t="str">
        <f t="shared" si="4"/>
        <v>barres</v>
      </c>
      <c r="Z38" s="26">
        <f t="shared" si="158"/>
        <v>0</v>
      </c>
      <c r="AA38" s="31" t="str">
        <f>AA37</f>
        <v>heures</v>
      </c>
      <c r="AB38" s="407"/>
      <c r="AC38" s="410"/>
      <c r="AD38" s="26" t="e">
        <f t="shared" ref="AD38:AD42" si="171">AB$9/$D38</f>
        <v>#DIV/0!</v>
      </c>
      <c r="AE38" s="27" t="str">
        <f t="shared" si="6"/>
        <v>barres</v>
      </c>
      <c r="AF38" s="26">
        <f t="shared" si="159"/>
        <v>0</v>
      </c>
      <c r="AG38" s="31" t="str">
        <f>AG37</f>
        <v>heures</v>
      </c>
      <c r="AH38" s="407"/>
      <c r="AI38" s="410"/>
      <c r="AJ38" s="26" t="e">
        <f t="shared" ref="AJ38:AJ42" si="172">AH$9/$D38</f>
        <v>#DIV/0!</v>
      </c>
      <c r="AK38" s="27" t="str">
        <f t="shared" si="8"/>
        <v>barres</v>
      </c>
      <c r="AL38" s="26">
        <f t="shared" si="160"/>
        <v>0</v>
      </c>
      <c r="AM38" s="31" t="str">
        <f>AM37</f>
        <v>heures</v>
      </c>
      <c r="AN38" s="407"/>
      <c r="AO38" s="410"/>
      <c r="AP38" s="26" t="e">
        <f t="shared" ref="AP38:AP42" si="173">AN$9/$D38</f>
        <v>#DIV/0!</v>
      </c>
      <c r="AQ38" s="27" t="str">
        <f t="shared" si="10"/>
        <v>barres</v>
      </c>
      <c r="AR38" s="26">
        <f t="shared" si="161"/>
        <v>0</v>
      </c>
      <c r="AS38" s="31" t="str">
        <f>AS37</f>
        <v>heures</v>
      </c>
      <c r="AT38" s="407"/>
      <c r="AU38" s="410"/>
      <c r="AV38" s="26" t="e">
        <f t="shared" ref="AV38:AV42" si="174">AT$9/$D38</f>
        <v>#DIV/0!</v>
      </c>
      <c r="AW38" s="27" t="str">
        <f t="shared" si="12"/>
        <v>barres</v>
      </c>
      <c r="AX38" s="26">
        <f t="shared" si="162"/>
        <v>0</v>
      </c>
      <c r="AY38" s="31" t="str">
        <f>AY37</f>
        <v>heures</v>
      </c>
      <c r="AZ38" s="407"/>
      <c r="BA38" s="410"/>
      <c r="BB38" s="26" t="e">
        <f t="shared" ref="BB38:BB42" si="175">AZ$9/$D38</f>
        <v>#DIV/0!</v>
      </c>
      <c r="BC38" s="27" t="str">
        <f t="shared" si="14"/>
        <v>barres</v>
      </c>
      <c r="BD38" s="26">
        <f t="shared" si="163"/>
        <v>0</v>
      </c>
      <c r="BE38" s="31" t="str">
        <f>BE37</f>
        <v>heures</v>
      </c>
      <c r="BF38" s="407"/>
      <c r="BG38" s="410"/>
      <c r="BH38" s="26" t="e">
        <f t="shared" ref="BH38:BH42" si="176">BF$9/$D38</f>
        <v>#DIV/0!</v>
      </c>
      <c r="BI38" s="27" t="str">
        <f t="shared" si="16"/>
        <v>barres</v>
      </c>
      <c r="BJ38" s="26">
        <f t="shared" si="164"/>
        <v>0</v>
      </c>
      <c r="BK38" s="31" t="str">
        <f>BK37</f>
        <v>heures</v>
      </c>
      <c r="BL38" s="407"/>
      <c r="BM38" s="410"/>
      <c r="BN38" s="26" t="e">
        <f t="shared" ref="BN38:BN42" si="177">BL$9/$D38</f>
        <v>#DIV/0!</v>
      </c>
      <c r="BO38" s="27" t="str">
        <f t="shared" si="18"/>
        <v>barres</v>
      </c>
      <c r="BP38" s="26">
        <f t="shared" si="165"/>
        <v>0</v>
      </c>
      <c r="BQ38" s="31" t="str">
        <f>BQ37</f>
        <v>heures</v>
      </c>
      <c r="BR38" s="407"/>
      <c r="BS38" s="410"/>
      <c r="BT38" s="26" t="e">
        <f t="shared" ref="BT38:BT42" si="178">BR$9/$D38</f>
        <v>#DIV/0!</v>
      </c>
      <c r="BU38" s="27" t="str">
        <f t="shared" si="20"/>
        <v>barres</v>
      </c>
      <c r="BV38" s="26">
        <f t="shared" si="166"/>
        <v>0</v>
      </c>
      <c r="BW38" s="31" t="str">
        <f>BW37</f>
        <v>heures</v>
      </c>
      <c r="BX38" s="407"/>
      <c r="BY38" s="410"/>
      <c r="BZ38" s="26" t="e">
        <f t="shared" ref="BZ38:BZ42" si="179">BX$9/$D38</f>
        <v>#DIV/0!</v>
      </c>
      <c r="CA38" s="27" t="str">
        <f t="shared" si="22"/>
        <v>barres</v>
      </c>
      <c r="CB38" s="26">
        <f t="shared" si="167"/>
        <v>0</v>
      </c>
      <c r="CC38" s="31" t="str">
        <f>CC37</f>
        <v>heures</v>
      </c>
    </row>
    <row r="39" spans="1:81" ht="12" customHeight="1">
      <c r="A39" s="400"/>
      <c r="B39" s="8">
        <v>4</v>
      </c>
      <c r="C39" s="4" t="s">
        <v>4</v>
      </c>
      <c r="D39" s="139">
        <v>0</v>
      </c>
      <c r="E39" s="127" t="str">
        <f>$E$55</f>
        <v xml:space="preserve">pièces </v>
      </c>
      <c r="F39" s="127" t="str">
        <f>$F$55</f>
        <v>cadres</v>
      </c>
      <c r="G39" s="139">
        <v>0</v>
      </c>
      <c r="H39" s="127" t="str">
        <f>$H$55</f>
        <v>min</v>
      </c>
      <c r="I39" s="127" t="str">
        <f>$I$55</f>
        <v xml:space="preserve">pièces </v>
      </c>
      <c r="J39" s="407"/>
      <c r="K39" s="410"/>
      <c r="L39" s="26" t="e">
        <f t="shared" si="168"/>
        <v>#DIV/0!</v>
      </c>
      <c r="M39" s="27" t="str">
        <f t="shared" si="0"/>
        <v>cadres</v>
      </c>
      <c r="N39" s="26">
        <f t="shared" si="156"/>
        <v>0</v>
      </c>
      <c r="O39" s="31" t="str">
        <f t="shared" ref="O39:O42" si="180">O38</f>
        <v>heures</v>
      </c>
      <c r="P39" s="407"/>
      <c r="Q39" s="410"/>
      <c r="R39" s="26" t="e">
        <f t="shared" si="169"/>
        <v>#DIV/0!</v>
      </c>
      <c r="S39" s="27" t="str">
        <f t="shared" si="2"/>
        <v>cadres</v>
      </c>
      <c r="T39" s="26">
        <f t="shared" si="157"/>
        <v>0</v>
      </c>
      <c r="U39" s="31" t="str">
        <f t="shared" ref="U39:U42" si="181">U38</f>
        <v>heures</v>
      </c>
      <c r="V39" s="407"/>
      <c r="W39" s="410"/>
      <c r="X39" s="26" t="e">
        <f t="shared" si="170"/>
        <v>#DIV/0!</v>
      </c>
      <c r="Y39" s="27" t="str">
        <f t="shared" si="4"/>
        <v>cadres</v>
      </c>
      <c r="Z39" s="26">
        <f t="shared" si="158"/>
        <v>0</v>
      </c>
      <c r="AA39" s="31" t="str">
        <f t="shared" ref="AA39:AA42" si="182">AA38</f>
        <v>heures</v>
      </c>
      <c r="AB39" s="407"/>
      <c r="AC39" s="410"/>
      <c r="AD39" s="26" t="e">
        <f t="shared" si="171"/>
        <v>#DIV/0!</v>
      </c>
      <c r="AE39" s="27" t="str">
        <f t="shared" si="6"/>
        <v>cadres</v>
      </c>
      <c r="AF39" s="26">
        <f t="shared" si="159"/>
        <v>0</v>
      </c>
      <c r="AG39" s="31" t="str">
        <f t="shared" ref="AG39:AG42" si="183">AG38</f>
        <v>heures</v>
      </c>
      <c r="AH39" s="407"/>
      <c r="AI39" s="410"/>
      <c r="AJ39" s="26" t="e">
        <f t="shared" si="172"/>
        <v>#DIV/0!</v>
      </c>
      <c r="AK39" s="27" t="str">
        <f t="shared" si="8"/>
        <v>cadres</v>
      </c>
      <c r="AL39" s="26">
        <f t="shared" si="160"/>
        <v>0</v>
      </c>
      <c r="AM39" s="31" t="str">
        <f t="shared" ref="AM39:AM42" si="184">AM38</f>
        <v>heures</v>
      </c>
      <c r="AN39" s="407"/>
      <c r="AO39" s="410"/>
      <c r="AP39" s="26" t="e">
        <f t="shared" si="173"/>
        <v>#DIV/0!</v>
      </c>
      <c r="AQ39" s="27" t="str">
        <f t="shared" si="10"/>
        <v>cadres</v>
      </c>
      <c r="AR39" s="26">
        <f t="shared" si="161"/>
        <v>0</v>
      </c>
      <c r="AS39" s="31" t="str">
        <f t="shared" ref="AS39:AS42" si="185">AS38</f>
        <v>heures</v>
      </c>
      <c r="AT39" s="407"/>
      <c r="AU39" s="410"/>
      <c r="AV39" s="26" t="e">
        <f t="shared" si="174"/>
        <v>#DIV/0!</v>
      </c>
      <c r="AW39" s="27" t="str">
        <f t="shared" si="12"/>
        <v>cadres</v>
      </c>
      <c r="AX39" s="26">
        <f t="shared" si="162"/>
        <v>0</v>
      </c>
      <c r="AY39" s="31" t="str">
        <f t="shared" ref="AY39:AY42" si="186">AY38</f>
        <v>heures</v>
      </c>
      <c r="AZ39" s="407"/>
      <c r="BA39" s="410"/>
      <c r="BB39" s="26" t="e">
        <f t="shared" si="175"/>
        <v>#DIV/0!</v>
      </c>
      <c r="BC39" s="27" t="str">
        <f t="shared" si="14"/>
        <v>cadres</v>
      </c>
      <c r="BD39" s="26">
        <f t="shared" si="163"/>
        <v>0</v>
      </c>
      <c r="BE39" s="31" t="str">
        <f t="shared" ref="BE39:BE42" si="187">BE38</f>
        <v>heures</v>
      </c>
      <c r="BF39" s="407"/>
      <c r="BG39" s="410"/>
      <c r="BH39" s="26" t="e">
        <f t="shared" si="176"/>
        <v>#DIV/0!</v>
      </c>
      <c r="BI39" s="27" t="str">
        <f t="shared" si="16"/>
        <v>cadres</v>
      </c>
      <c r="BJ39" s="26">
        <f t="shared" si="164"/>
        <v>0</v>
      </c>
      <c r="BK39" s="31" t="str">
        <f t="shared" ref="BK39:BK42" si="188">BK38</f>
        <v>heures</v>
      </c>
      <c r="BL39" s="407"/>
      <c r="BM39" s="410"/>
      <c r="BN39" s="26" t="e">
        <f t="shared" si="177"/>
        <v>#DIV/0!</v>
      </c>
      <c r="BO39" s="27" t="str">
        <f t="shared" si="18"/>
        <v>cadres</v>
      </c>
      <c r="BP39" s="26">
        <f t="shared" si="165"/>
        <v>0</v>
      </c>
      <c r="BQ39" s="31" t="str">
        <f t="shared" ref="BQ39:BQ42" si="189">BQ38</f>
        <v>heures</v>
      </c>
      <c r="BR39" s="407"/>
      <c r="BS39" s="410"/>
      <c r="BT39" s="26" t="e">
        <f t="shared" si="178"/>
        <v>#DIV/0!</v>
      </c>
      <c r="BU39" s="27" t="str">
        <f t="shared" si="20"/>
        <v>cadres</v>
      </c>
      <c r="BV39" s="26">
        <f t="shared" si="166"/>
        <v>0</v>
      </c>
      <c r="BW39" s="31" t="str">
        <f t="shared" ref="BW39:BW42" si="190">BW38</f>
        <v>heures</v>
      </c>
      <c r="BX39" s="407"/>
      <c r="BY39" s="410"/>
      <c r="BZ39" s="26" t="e">
        <f t="shared" si="179"/>
        <v>#DIV/0!</v>
      </c>
      <c r="CA39" s="27" t="str">
        <f t="shared" si="22"/>
        <v>cadres</v>
      </c>
      <c r="CB39" s="26">
        <f t="shared" si="167"/>
        <v>0</v>
      </c>
      <c r="CC39" s="31" t="str">
        <f t="shared" ref="CC39:CC42" si="191">CC38</f>
        <v>heures</v>
      </c>
    </row>
    <row r="40" spans="1:81" ht="12" customHeight="1">
      <c r="A40" s="400"/>
      <c r="B40" s="8">
        <v>5</v>
      </c>
      <c r="C40" s="4" t="s">
        <v>5</v>
      </c>
      <c r="D40" s="139">
        <v>0</v>
      </c>
      <c r="E40" s="127" t="str">
        <f>$E$56</f>
        <v xml:space="preserve">pièces </v>
      </c>
      <c r="F40" s="127" t="str">
        <f>$F$56</f>
        <v>heures</v>
      </c>
      <c r="G40" s="139">
        <v>0</v>
      </c>
      <c r="H40" s="127" t="str">
        <f>$H$56</f>
        <v>min</v>
      </c>
      <c r="I40" s="127" t="str">
        <f>$I$56</f>
        <v xml:space="preserve">pièces </v>
      </c>
      <c r="J40" s="407"/>
      <c r="K40" s="410"/>
      <c r="L40" s="26" t="e">
        <f t="shared" si="168"/>
        <v>#DIV/0!</v>
      </c>
      <c r="M40" s="27" t="str">
        <f t="shared" si="0"/>
        <v>heures</v>
      </c>
      <c r="N40" s="26">
        <f t="shared" si="156"/>
        <v>0</v>
      </c>
      <c r="O40" s="31" t="str">
        <f t="shared" si="180"/>
        <v>heures</v>
      </c>
      <c r="P40" s="407"/>
      <c r="Q40" s="410"/>
      <c r="R40" s="26" t="e">
        <f t="shared" si="169"/>
        <v>#DIV/0!</v>
      </c>
      <c r="S40" s="27" t="str">
        <f t="shared" si="2"/>
        <v>heures</v>
      </c>
      <c r="T40" s="26">
        <f t="shared" si="157"/>
        <v>0</v>
      </c>
      <c r="U40" s="31" t="str">
        <f t="shared" si="181"/>
        <v>heures</v>
      </c>
      <c r="V40" s="407"/>
      <c r="W40" s="410"/>
      <c r="X40" s="26" t="e">
        <f t="shared" si="170"/>
        <v>#DIV/0!</v>
      </c>
      <c r="Y40" s="27" t="str">
        <f t="shared" si="4"/>
        <v>heures</v>
      </c>
      <c r="Z40" s="26">
        <f t="shared" si="158"/>
        <v>0</v>
      </c>
      <c r="AA40" s="31" t="str">
        <f t="shared" si="182"/>
        <v>heures</v>
      </c>
      <c r="AB40" s="407"/>
      <c r="AC40" s="410"/>
      <c r="AD40" s="26" t="e">
        <f t="shared" si="171"/>
        <v>#DIV/0!</v>
      </c>
      <c r="AE40" s="27" t="str">
        <f t="shared" si="6"/>
        <v>heures</v>
      </c>
      <c r="AF40" s="26">
        <f t="shared" si="159"/>
        <v>0</v>
      </c>
      <c r="AG40" s="31" t="str">
        <f t="shared" si="183"/>
        <v>heures</v>
      </c>
      <c r="AH40" s="407"/>
      <c r="AI40" s="410"/>
      <c r="AJ40" s="26" t="e">
        <f t="shared" si="172"/>
        <v>#DIV/0!</v>
      </c>
      <c r="AK40" s="27" t="str">
        <f t="shared" si="8"/>
        <v>heures</v>
      </c>
      <c r="AL40" s="26">
        <f t="shared" si="160"/>
        <v>0</v>
      </c>
      <c r="AM40" s="31" t="str">
        <f t="shared" si="184"/>
        <v>heures</v>
      </c>
      <c r="AN40" s="407"/>
      <c r="AO40" s="410"/>
      <c r="AP40" s="26" t="e">
        <f t="shared" si="173"/>
        <v>#DIV/0!</v>
      </c>
      <c r="AQ40" s="27" t="str">
        <f t="shared" si="10"/>
        <v>heures</v>
      </c>
      <c r="AR40" s="26">
        <f t="shared" si="161"/>
        <v>0</v>
      </c>
      <c r="AS40" s="31" t="str">
        <f t="shared" si="185"/>
        <v>heures</v>
      </c>
      <c r="AT40" s="407"/>
      <c r="AU40" s="410"/>
      <c r="AV40" s="26" t="e">
        <f t="shared" si="174"/>
        <v>#DIV/0!</v>
      </c>
      <c r="AW40" s="27" t="str">
        <f t="shared" si="12"/>
        <v>heures</v>
      </c>
      <c r="AX40" s="26">
        <f t="shared" si="162"/>
        <v>0</v>
      </c>
      <c r="AY40" s="31" t="str">
        <f t="shared" si="186"/>
        <v>heures</v>
      </c>
      <c r="AZ40" s="407"/>
      <c r="BA40" s="410"/>
      <c r="BB40" s="26" t="e">
        <f t="shared" si="175"/>
        <v>#DIV/0!</v>
      </c>
      <c r="BC40" s="27" t="str">
        <f t="shared" si="14"/>
        <v>heures</v>
      </c>
      <c r="BD40" s="26">
        <f t="shared" si="163"/>
        <v>0</v>
      </c>
      <c r="BE40" s="31" t="str">
        <f t="shared" si="187"/>
        <v>heures</v>
      </c>
      <c r="BF40" s="407"/>
      <c r="BG40" s="410"/>
      <c r="BH40" s="26" t="e">
        <f t="shared" si="176"/>
        <v>#DIV/0!</v>
      </c>
      <c r="BI40" s="27" t="str">
        <f t="shared" si="16"/>
        <v>heures</v>
      </c>
      <c r="BJ40" s="26">
        <f t="shared" si="164"/>
        <v>0</v>
      </c>
      <c r="BK40" s="31" t="str">
        <f t="shared" si="188"/>
        <v>heures</v>
      </c>
      <c r="BL40" s="407"/>
      <c r="BM40" s="410"/>
      <c r="BN40" s="26" t="e">
        <f t="shared" si="177"/>
        <v>#DIV/0!</v>
      </c>
      <c r="BO40" s="27" t="str">
        <f t="shared" si="18"/>
        <v>heures</v>
      </c>
      <c r="BP40" s="26">
        <f t="shared" si="165"/>
        <v>0</v>
      </c>
      <c r="BQ40" s="31" t="str">
        <f t="shared" si="189"/>
        <v>heures</v>
      </c>
      <c r="BR40" s="407"/>
      <c r="BS40" s="410"/>
      <c r="BT40" s="26" t="e">
        <f t="shared" si="178"/>
        <v>#DIV/0!</v>
      </c>
      <c r="BU40" s="27" t="str">
        <f t="shared" si="20"/>
        <v>heures</v>
      </c>
      <c r="BV40" s="26">
        <f t="shared" si="166"/>
        <v>0</v>
      </c>
      <c r="BW40" s="31" t="str">
        <f t="shared" si="190"/>
        <v>heures</v>
      </c>
      <c r="BX40" s="407"/>
      <c r="BY40" s="410"/>
      <c r="BZ40" s="26" t="e">
        <f t="shared" si="179"/>
        <v>#DIV/0!</v>
      </c>
      <c r="CA40" s="27" t="str">
        <f t="shared" si="22"/>
        <v>heures</v>
      </c>
      <c r="CB40" s="26">
        <f t="shared" si="167"/>
        <v>0</v>
      </c>
      <c r="CC40" s="31" t="str">
        <f t="shared" si="191"/>
        <v>heures</v>
      </c>
    </row>
    <row r="41" spans="1:81" ht="12" customHeight="1">
      <c r="A41" s="400"/>
      <c r="B41" s="8">
        <v>6</v>
      </c>
      <c r="C41" s="4" t="s">
        <v>6</v>
      </c>
      <c r="D41" s="139">
        <v>0</v>
      </c>
      <c r="E41" s="127" t="str">
        <f>$E$57</f>
        <v xml:space="preserve">pièces </v>
      </c>
      <c r="F41" s="127" t="str">
        <f>$F$57</f>
        <v>heures</v>
      </c>
      <c r="G41" s="139">
        <v>0</v>
      </c>
      <c r="H41" s="127" t="str">
        <f>$H$57</f>
        <v>min</v>
      </c>
      <c r="I41" s="127" t="str">
        <f>$I$57</f>
        <v xml:space="preserve">pièces </v>
      </c>
      <c r="J41" s="407"/>
      <c r="K41" s="410"/>
      <c r="L41" s="26" t="e">
        <f t="shared" si="168"/>
        <v>#DIV/0!</v>
      </c>
      <c r="M41" s="27" t="str">
        <f t="shared" si="0"/>
        <v>heures</v>
      </c>
      <c r="N41" s="26">
        <f t="shared" si="156"/>
        <v>0</v>
      </c>
      <c r="O41" s="31" t="str">
        <f t="shared" si="180"/>
        <v>heures</v>
      </c>
      <c r="P41" s="407"/>
      <c r="Q41" s="410"/>
      <c r="R41" s="26" t="e">
        <f t="shared" si="169"/>
        <v>#DIV/0!</v>
      </c>
      <c r="S41" s="27" t="str">
        <f t="shared" si="2"/>
        <v>heures</v>
      </c>
      <c r="T41" s="26">
        <f t="shared" si="157"/>
        <v>0</v>
      </c>
      <c r="U41" s="31" t="str">
        <f t="shared" si="181"/>
        <v>heures</v>
      </c>
      <c r="V41" s="407"/>
      <c r="W41" s="410"/>
      <c r="X41" s="26" t="e">
        <f t="shared" si="170"/>
        <v>#DIV/0!</v>
      </c>
      <c r="Y41" s="27" t="str">
        <f t="shared" si="4"/>
        <v>heures</v>
      </c>
      <c r="Z41" s="26">
        <f t="shared" si="158"/>
        <v>0</v>
      </c>
      <c r="AA41" s="31" t="str">
        <f t="shared" si="182"/>
        <v>heures</v>
      </c>
      <c r="AB41" s="407"/>
      <c r="AC41" s="410"/>
      <c r="AD41" s="26" t="e">
        <f t="shared" si="171"/>
        <v>#DIV/0!</v>
      </c>
      <c r="AE41" s="27" t="str">
        <f t="shared" si="6"/>
        <v>heures</v>
      </c>
      <c r="AF41" s="26">
        <f t="shared" si="159"/>
        <v>0</v>
      </c>
      <c r="AG41" s="31" t="str">
        <f t="shared" si="183"/>
        <v>heures</v>
      </c>
      <c r="AH41" s="407"/>
      <c r="AI41" s="410"/>
      <c r="AJ41" s="26" t="e">
        <f t="shared" si="172"/>
        <v>#DIV/0!</v>
      </c>
      <c r="AK41" s="27" t="str">
        <f t="shared" si="8"/>
        <v>heures</v>
      </c>
      <c r="AL41" s="26">
        <f t="shared" si="160"/>
        <v>0</v>
      </c>
      <c r="AM41" s="31" t="str">
        <f t="shared" si="184"/>
        <v>heures</v>
      </c>
      <c r="AN41" s="407"/>
      <c r="AO41" s="410"/>
      <c r="AP41" s="26" t="e">
        <f t="shared" si="173"/>
        <v>#DIV/0!</v>
      </c>
      <c r="AQ41" s="27" t="str">
        <f t="shared" si="10"/>
        <v>heures</v>
      </c>
      <c r="AR41" s="26">
        <f t="shared" si="161"/>
        <v>0</v>
      </c>
      <c r="AS41" s="31" t="str">
        <f t="shared" si="185"/>
        <v>heures</v>
      </c>
      <c r="AT41" s="407"/>
      <c r="AU41" s="410"/>
      <c r="AV41" s="26" t="e">
        <f t="shared" si="174"/>
        <v>#DIV/0!</v>
      </c>
      <c r="AW41" s="27" t="str">
        <f t="shared" si="12"/>
        <v>heures</v>
      </c>
      <c r="AX41" s="26">
        <f t="shared" si="162"/>
        <v>0</v>
      </c>
      <c r="AY41" s="31" t="str">
        <f t="shared" si="186"/>
        <v>heures</v>
      </c>
      <c r="AZ41" s="407"/>
      <c r="BA41" s="410"/>
      <c r="BB41" s="26" t="e">
        <f t="shared" si="175"/>
        <v>#DIV/0!</v>
      </c>
      <c r="BC41" s="27" t="str">
        <f t="shared" si="14"/>
        <v>heures</v>
      </c>
      <c r="BD41" s="26">
        <f t="shared" si="163"/>
        <v>0</v>
      </c>
      <c r="BE41" s="31" t="str">
        <f t="shared" si="187"/>
        <v>heures</v>
      </c>
      <c r="BF41" s="407"/>
      <c r="BG41" s="410"/>
      <c r="BH41" s="26" t="e">
        <f t="shared" si="176"/>
        <v>#DIV/0!</v>
      </c>
      <c r="BI41" s="27" t="str">
        <f t="shared" si="16"/>
        <v>heures</v>
      </c>
      <c r="BJ41" s="26">
        <f t="shared" si="164"/>
        <v>0</v>
      </c>
      <c r="BK41" s="31" t="str">
        <f t="shared" si="188"/>
        <v>heures</v>
      </c>
      <c r="BL41" s="407"/>
      <c r="BM41" s="410"/>
      <c r="BN41" s="26" t="e">
        <f t="shared" si="177"/>
        <v>#DIV/0!</v>
      </c>
      <c r="BO41" s="27" t="str">
        <f t="shared" si="18"/>
        <v>heures</v>
      </c>
      <c r="BP41" s="26">
        <f t="shared" si="165"/>
        <v>0</v>
      </c>
      <c r="BQ41" s="31" t="str">
        <f t="shared" si="189"/>
        <v>heures</v>
      </c>
      <c r="BR41" s="407"/>
      <c r="BS41" s="410"/>
      <c r="BT41" s="26" t="e">
        <f t="shared" si="178"/>
        <v>#DIV/0!</v>
      </c>
      <c r="BU41" s="27" t="str">
        <f t="shared" si="20"/>
        <v>heures</v>
      </c>
      <c r="BV41" s="26">
        <f t="shared" si="166"/>
        <v>0</v>
      </c>
      <c r="BW41" s="31" t="str">
        <f t="shared" si="190"/>
        <v>heures</v>
      </c>
      <c r="BX41" s="407"/>
      <c r="BY41" s="410"/>
      <c r="BZ41" s="26" t="e">
        <f t="shared" si="179"/>
        <v>#DIV/0!</v>
      </c>
      <c r="CA41" s="27" t="str">
        <f t="shared" si="22"/>
        <v>heures</v>
      </c>
      <c r="CB41" s="26">
        <f t="shared" si="167"/>
        <v>0</v>
      </c>
      <c r="CC41" s="31" t="str">
        <f t="shared" si="191"/>
        <v>heures</v>
      </c>
    </row>
    <row r="42" spans="1:81" ht="13.05" customHeight="1" thickBot="1">
      <c r="A42" s="401"/>
      <c r="B42" s="9">
        <v>7</v>
      </c>
      <c r="C42" s="6" t="s">
        <v>7</v>
      </c>
      <c r="D42" s="140">
        <v>0</v>
      </c>
      <c r="E42" s="128" t="str">
        <f>$E$58</f>
        <v xml:space="preserve">pièces </v>
      </c>
      <c r="F42" s="128" t="str">
        <f>$F$58</f>
        <v>heures</v>
      </c>
      <c r="G42" s="140">
        <v>0</v>
      </c>
      <c r="H42" s="128" t="str">
        <f>$H$58</f>
        <v>min</v>
      </c>
      <c r="I42" s="128" t="str">
        <f>$I$58</f>
        <v xml:space="preserve">pièces </v>
      </c>
      <c r="J42" s="408"/>
      <c r="K42" s="411"/>
      <c r="L42" s="28" t="e">
        <f t="shared" si="168"/>
        <v>#DIV/0!</v>
      </c>
      <c r="M42" s="29" t="str">
        <f t="shared" si="0"/>
        <v>heures</v>
      </c>
      <c r="N42" s="28">
        <f t="shared" si="156"/>
        <v>0</v>
      </c>
      <c r="O42" s="30" t="str">
        <f t="shared" si="180"/>
        <v>heures</v>
      </c>
      <c r="P42" s="408"/>
      <c r="Q42" s="411"/>
      <c r="R42" s="28" t="e">
        <f t="shared" si="169"/>
        <v>#DIV/0!</v>
      </c>
      <c r="S42" s="29" t="str">
        <f t="shared" si="2"/>
        <v>heures</v>
      </c>
      <c r="T42" s="28">
        <f t="shared" si="157"/>
        <v>0</v>
      </c>
      <c r="U42" s="30" t="str">
        <f t="shared" si="181"/>
        <v>heures</v>
      </c>
      <c r="V42" s="408"/>
      <c r="W42" s="411"/>
      <c r="X42" s="28" t="e">
        <f t="shared" si="170"/>
        <v>#DIV/0!</v>
      </c>
      <c r="Y42" s="29" t="str">
        <f t="shared" si="4"/>
        <v>heures</v>
      </c>
      <c r="Z42" s="28">
        <f t="shared" si="158"/>
        <v>0</v>
      </c>
      <c r="AA42" s="30" t="str">
        <f t="shared" si="182"/>
        <v>heures</v>
      </c>
      <c r="AB42" s="408"/>
      <c r="AC42" s="411"/>
      <c r="AD42" s="28" t="e">
        <f t="shared" si="171"/>
        <v>#DIV/0!</v>
      </c>
      <c r="AE42" s="29" t="str">
        <f t="shared" si="6"/>
        <v>heures</v>
      </c>
      <c r="AF42" s="28">
        <f t="shared" si="159"/>
        <v>0</v>
      </c>
      <c r="AG42" s="30" t="str">
        <f t="shared" si="183"/>
        <v>heures</v>
      </c>
      <c r="AH42" s="408"/>
      <c r="AI42" s="411"/>
      <c r="AJ42" s="28" t="e">
        <f t="shared" si="172"/>
        <v>#DIV/0!</v>
      </c>
      <c r="AK42" s="29" t="str">
        <f t="shared" si="8"/>
        <v>heures</v>
      </c>
      <c r="AL42" s="28">
        <f t="shared" si="160"/>
        <v>0</v>
      </c>
      <c r="AM42" s="30" t="str">
        <f t="shared" si="184"/>
        <v>heures</v>
      </c>
      <c r="AN42" s="408"/>
      <c r="AO42" s="411"/>
      <c r="AP42" s="28" t="e">
        <f t="shared" si="173"/>
        <v>#DIV/0!</v>
      </c>
      <c r="AQ42" s="29" t="str">
        <f t="shared" si="10"/>
        <v>heures</v>
      </c>
      <c r="AR42" s="28">
        <f t="shared" si="161"/>
        <v>0</v>
      </c>
      <c r="AS42" s="30" t="str">
        <f t="shared" si="185"/>
        <v>heures</v>
      </c>
      <c r="AT42" s="408"/>
      <c r="AU42" s="411"/>
      <c r="AV42" s="28" t="e">
        <f t="shared" si="174"/>
        <v>#DIV/0!</v>
      </c>
      <c r="AW42" s="29" t="str">
        <f t="shared" si="12"/>
        <v>heures</v>
      </c>
      <c r="AX42" s="28">
        <f t="shared" si="162"/>
        <v>0</v>
      </c>
      <c r="AY42" s="30" t="str">
        <f t="shared" si="186"/>
        <v>heures</v>
      </c>
      <c r="AZ42" s="408"/>
      <c r="BA42" s="411"/>
      <c r="BB42" s="28" t="e">
        <f t="shared" si="175"/>
        <v>#DIV/0!</v>
      </c>
      <c r="BC42" s="29" t="str">
        <f t="shared" si="14"/>
        <v>heures</v>
      </c>
      <c r="BD42" s="28">
        <f t="shared" si="163"/>
        <v>0</v>
      </c>
      <c r="BE42" s="30" t="str">
        <f t="shared" si="187"/>
        <v>heures</v>
      </c>
      <c r="BF42" s="408"/>
      <c r="BG42" s="411"/>
      <c r="BH42" s="28" t="e">
        <f t="shared" si="176"/>
        <v>#DIV/0!</v>
      </c>
      <c r="BI42" s="29" t="str">
        <f t="shared" si="16"/>
        <v>heures</v>
      </c>
      <c r="BJ42" s="28">
        <f t="shared" si="164"/>
        <v>0</v>
      </c>
      <c r="BK42" s="30" t="str">
        <f t="shared" si="188"/>
        <v>heures</v>
      </c>
      <c r="BL42" s="408"/>
      <c r="BM42" s="411"/>
      <c r="BN42" s="28" t="e">
        <f t="shared" si="177"/>
        <v>#DIV/0!</v>
      </c>
      <c r="BO42" s="29" t="str">
        <f t="shared" si="18"/>
        <v>heures</v>
      </c>
      <c r="BP42" s="28">
        <f t="shared" si="165"/>
        <v>0</v>
      </c>
      <c r="BQ42" s="30" t="str">
        <f t="shared" si="189"/>
        <v>heures</v>
      </c>
      <c r="BR42" s="408"/>
      <c r="BS42" s="411"/>
      <c r="BT42" s="28" t="e">
        <f t="shared" si="178"/>
        <v>#DIV/0!</v>
      </c>
      <c r="BU42" s="29" t="str">
        <f t="shared" si="20"/>
        <v>heures</v>
      </c>
      <c r="BV42" s="28">
        <f t="shared" si="166"/>
        <v>0</v>
      </c>
      <c r="BW42" s="30" t="str">
        <f t="shared" si="190"/>
        <v>heures</v>
      </c>
      <c r="BX42" s="408"/>
      <c r="BY42" s="411"/>
      <c r="BZ42" s="28" t="e">
        <f t="shared" si="179"/>
        <v>#DIV/0!</v>
      </c>
      <c r="CA42" s="29" t="str">
        <f t="shared" si="22"/>
        <v>heures</v>
      </c>
      <c r="CB42" s="28">
        <f t="shared" si="167"/>
        <v>0</v>
      </c>
      <c r="CC42" s="30" t="str">
        <f t="shared" si="191"/>
        <v>heures</v>
      </c>
    </row>
    <row r="43" spans="1:81" s="18" customFormat="1" ht="13.8" thickBot="1">
      <c r="A43" s="32"/>
      <c r="B43" s="33"/>
      <c r="C43" s="34"/>
      <c r="D43" s="34"/>
      <c r="E43" s="137" t="s">
        <v>95</v>
      </c>
      <c r="F43" s="137" t="s">
        <v>95</v>
      </c>
      <c r="G43" s="137"/>
      <c r="H43" s="137" t="s">
        <v>95</v>
      </c>
      <c r="I43" s="137" t="s">
        <v>95</v>
      </c>
      <c r="J43" s="34"/>
      <c r="K43" s="20"/>
      <c r="L43" s="36"/>
      <c r="M43" s="21"/>
      <c r="N43" s="37"/>
      <c r="O43" s="37"/>
      <c r="P43" s="34"/>
      <c r="Q43" s="20"/>
      <c r="R43" s="36"/>
      <c r="S43" s="21"/>
      <c r="T43" s="37"/>
      <c r="U43" s="37"/>
      <c r="V43" s="34"/>
      <c r="W43" s="20"/>
      <c r="X43" s="36"/>
      <c r="Y43" s="21"/>
      <c r="Z43" s="37"/>
      <c r="AA43" s="37"/>
      <c r="AB43" s="34"/>
      <c r="AC43" s="20"/>
      <c r="AD43" s="36"/>
      <c r="AE43" s="21"/>
      <c r="AF43" s="37"/>
      <c r="AG43" s="37"/>
      <c r="AH43" s="34"/>
      <c r="AI43" s="20"/>
      <c r="AJ43" s="36"/>
      <c r="AK43" s="21"/>
      <c r="AL43" s="37"/>
      <c r="AM43" s="37"/>
      <c r="AN43" s="34"/>
      <c r="AO43" s="20"/>
      <c r="AP43" s="36"/>
      <c r="AQ43" s="21"/>
      <c r="AR43" s="37"/>
      <c r="AS43" s="37"/>
      <c r="AT43" s="34"/>
      <c r="AU43" s="20"/>
      <c r="AV43" s="36"/>
      <c r="AW43" s="21"/>
      <c r="AX43" s="37"/>
      <c r="AY43" s="37"/>
      <c r="AZ43" s="34"/>
      <c r="BA43" s="20"/>
      <c r="BB43" s="36"/>
      <c r="BC43" s="21"/>
      <c r="BD43" s="37"/>
      <c r="BE43" s="37"/>
      <c r="BF43" s="34"/>
      <c r="BG43" s="20"/>
      <c r="BH43" s="36"/>
      <c r="BI43" s="21"/>
      <c r="BJ43" s="37"/>
      <c r="BK43" s="37"/>
      <c r="BL43" s="34"/>
      <c r="BM43" s="20"/>
      <c r="BN43" s="36"/>
      <c r="BO43" s="21"/>
      <c r="BP43" s="37"/>
      <c r="BQ43" s="37"/>
      <c r="BR43" s="34"/>
      <c r="BS43" s="20"/>
      <c r="BT43" s="36"/>
      <c r="BU43" s="21"/>
      <c r="BV43" s="37"/>
      <c r="BW43" s="37"/>
      <c r="BX43" s="34"/>
      <c r="BY43" s="20"/>
      <c r="BZ43" s="36"/>
      <c r="CA43" s="21"/>
      <c r="CB43" s="37"/>
      <c r="CC43" s="37"/>
    </row>
    <row r="44" spans="1:81" s="18" customFormat="1">
      <c r="A44" s="472" t="s">
        <v>32</v>
      </c>
      <c r="B44" s="11">
        <v>1</v>
      </c>
      <c r="C44" s="12" t="s">
        <v>0</v>
      </c>
      <c r="D44" s="156"/>
      <c r="E44" s="125" t="str">
        <f>$E$52</f>
        <v>lignes</v>
      </c>
      <c r="F44" s="125" t="str">
        <f>$F$52</f>
        <v>heures</v>
      </c>
      <c r="G44" s="160"/>
      <c r="H44" s="125" t="str">
        <f>$H$52</f>
        <v>min</v>
      </c>
      <c r="I44" s="125" t="str">
        <f>$I$52</f>
        <v>lignes</v>
      </c>
      <c r="J44" s="168">
        <f>J8+J15+J22+J29+J36</f>
        <v>0</v>
      </c>
      <c r="K44" s="169" t="str">
        <f>$I44</f>
        <v>lignes</v>
      </c>
      <c r="L44" s="170" t="e">
        <f>L8+L15+L22+L29+L36</f>
        <v>#DIV/0!</v>
      </c>
      <c r="M44" s="171" t="str">
        <f>$F44</f>
        <v>heures</v>
      </c>
      <c r="N44" s="170">
        <f>N8+N15+N22+N29+N36</f>
        <v>0</v>
      </c>
      <c r="O44" s="25" t="str">
        <f>$F44</f>
        <v>heures</v>
      </c>
      <c r="P44" s="168">
        <f>P8+P15+P22+P29+P36</f>
        <v>0</v>
      </c>
      <c r="Q44" s="169" t="str">
        <f>$I44</f>
        <v>lignes</v>
      </c>
      <c r="R44" s="170" t="e">
        <f>R8+R15+R22+R29+R36</f>
        <v>#DIV/0!</v>
      </c>
      <c r="S44" s="171" t="str">
        <f>$F44</f>
        <v>heures</v>
      </c>
      <c r="T44" s="170">
        <f>T8+T15+T22+T29+T36</f>
        <v>0</v>
      </c>
      <c r="U44" s="25" t="str">
        <f>$F44</f>
        <v>heures</v>
      </c>
      <c r="V44" s="168">
        <f>V8+V15+V22+V29+V36</f>
        <v>0</v>
      </c>
      <c r="W44" s="169" t="str">
        <f>$I44</f>
        <v>lignes</v>
      </c>
      <c r="X44" s="170" t="e">
        <f>X8+X15+X22+X29+X36</f>
        <v>#DIV/0!</v>
      </c>
      <c r="Y44" s="171" t="str">
        <f>$F44</f>
        <v>heures</v>
      </c>
      <c r="Z44" s="170">
        <f>Z8+Z15+Z22+Z29+Z36</f>
        <v>0</v>
      </c>
      <c r="AA44" s="25" t="str">
        <f>$F44</f>
        <v>heures</v>
      </c>
      <c r="AB44" s="168">
        <f>AB8+AB15+AB22+AB29+AB36</f>
        <v>0</v>
      </c>
      <c r="AC44" s="169" t="str">
        <f>$I44</f>
        <v>lignes</v>
      </c>
      <c r="AD44" s="170" t="e">
        <f>AD8+AD15+AD22+AD29+AD36</f>
        <v>#DIV/0!</v>
      </c>
      <c r="AE44" s="171" t="str">
        <f>$F44</f>
        <v>heures</v>
      </c>
      <c r="AF44" s="170">
        <f>AF8+AF15+AF22+AF29+AF36</f>
        <v>0</v>
      </c>
      <c r="AG44" s="25" t="str">
        <f>$F44</f>
        <v>heures</v>
      </c>
      <c r="AH44" s="168">
        <f>AH8+AH15+AH22+AH29+AH36</f>
        <v>0</v>
      </c>
      <c r="AI44" s="169" t="str">
        <f>$I44</f>
        <v>lignes</v>
      </c>
      <c r="AJ44" s="170" t="e">
        <f>AJ8+AJ15+AJ22+AJ29+AJ36</f>
        <v>#DIV/0!</v>
      </c>
      <c r="AK44" s="171" t="str">
        <f>$F44</f>
        <v>heures</v>
      </c>
      <c r="AL44" s="170">
        <f>AL8+AL15+AL22+AL29+AL36</f>
        <v>0</v>
      </c>
      <c r="AM44" s="25" t="str">
        <f>$F44</f>
        <v>heures</v>
      </c>
      <c r="AN44" s="168">
        <f>AN8+AN15+AN22+AN29+AN36</f>
        <v>0</v>
      </c>
      <c r="AO44" s="169" t="str">
        <f>$I44</f>
        <v>lignes</v>
      </c>
      <c r="AP44" s="170" t="e">
        <f>AP8+AP15+AP22+AP29+AP36</f>
        <v>#DIV/0!</v>
      </c>
      <c r="AQ44" s="171" t="str">
        <f>$F44</f>
        <v>heures</v>
      </c>
      <c r="AR44" s="170">
        <f>AR8+AR15+AR22+AR29+AR36</f>
        <v>0</v>
      </c>
      <c r="AS44" s="25" t="str">
        <f>$F44</f>
        <v>heures</v>
      </c>
      <c r="AT44" s="168">
        <f>AT8+AT15+AT22+AT29+AT36</f>
        <v>0</v>
      </c>
      <c r="AU44" s="169" t="str">
        <f>$I44</f>
        <v>lignes</v>
      </c>
      <c r="AV44" s="170" t="e">
        <f>AV8+AV15+AV22+AV29+AV36</f>
        <v>#DIV/0!</v>
      </c>
      <c r="AW44" s="171" t="str">
        <f>$F44</f>
        <v>heures</v>
      </c>
      <c r="AX44" s="170">
        <f>AX8+AX15+AX22+AX29+AX36</f>
        <v>0</v>
      </c>
      <c r="AY44" s="25" t="str">
        <f>$F44</f>
        <v>heures</v>
      </c>
      <c r="AZ44" s="168">
        <f>AZ8+AZ15+AZ22+AZ29+AZ36</f>
        <v>0</v>
      </c>
      <c r="BA44" s="169" t="str">
        <f>$I44</f>
        <v>lignes</v>
      </c>
      <c r="BB44" s="170" t="e">
        <f>BB8+BB15+BB22+BB29+BB36</f>
        <v>#DIV/0!</v>
      </c>
      <c r="BC44" s="171" t="str">
        <f>$F44</f>
        <v>heures</v>
      </c>
      <c r="BD44" s="170">
        <f>BD8+BD15+BD22+BD29+BD36</f>
        <v>0</v>
      </c>
      <c r="BE44" s="25" t="str">
        <f>$F44</f>
        <v>heures</v>
      </c>
      <c r="BF44" s="168">
        <f>BF8+BF15+BF22+BF29+BF36</f>
        <v>0</v>
      </c>
      <c r="BG44" s="169" t="str">
        <f>$I44</f>
        <v>lignes</v>
      </c>
      <c r="BH44" s="170" t="e">
        <f>BH8+BH15+BH22+BH29+BH36</f>
        <v>#DIV/0!</v>
      </c>
      <c r="BI44" s="171" t="str">
        <f>$F44</f>
        <v>heures</v>
      </c>
      <c r="BJ44" s="170">
        <f>BJ8+BJ15+BJ22+BJ29+BJ36</f>
        <v>0</v>
      </c>
      <c r="BK44" s="25" t="str">
        <f>$F44</f>
        <v>heures</v>
      </c>
      <c r="BL44" s="168">
        <f>BL8+BL15+BL22+BL29+BL36</f>
        <v>0</v>
      </c>
      <c r="BM44" s="169" t="str">
        <f>$I44</f>
        <v>lignes</v>
      </c>
      <c r="BN44" s="170" t="e">
        <f>BN8+BN15+BN22+BN29+BN36</f>
        <v>#DIV/0!</v>
      </c>
      <c r="BO44" s="171" t="str">
        <f>$F44</f>
        <v>heures</v>
      </c>
      <c r="BP44" s="170">
        <f>BP8+BP15+BP22+BP29+BP36</f>
        <v>0</v>
      </c>
      <c r="BQ44" s="25" t="str">
        <f>$F44</f>
        <v>heures</v>
      </c>
      <c r="BR44" s="168">
        <f>BR8+BR15+BR22+BR29+BR36</f>
        <v>0</v>
      </c>
      <c r="BS44" s="169" t="str">
        <f>$I44</f>
        <v>lignes</v>
      </c>
      <c r="BT44" s="170" t="e">
        <f>BT8+BT15+BT22+BT29+BT36</f>
        <v>#DIV/0!</v>
      </c>
      <c r="BU44" s="171" t="str">
        <f>$F44</f>
        <v>heures</v>
      </c>
      <c r="BV44" s="170">
        <f>BV8+BV15+BV22+BV29+BV36</f>
        <v>0</v>
      </c>
      <c r="BW44" s="25" t="str">
        <f>$F44</f>
        <v>heures</v>
      </c>
      <c r="BX44" s="168">
        <f>BX8+BX15+BX22+BX29+BX36</f>
        <v>0</v>
      </c>
      <c r="BY44" s="169" t="str">
        <f>$I44</f>
        <v>lignes</v>
      </c>
      <c r="BZ44" s="170" t="e">
        <f>BZ8+BZ15+BZ22+BZ29+BZ36</f>
        <v>#DIV/0!</v>
      </c>
      <c r="CA44" s="171" t="str">
        <f>$F44</f>
        <v>heures</v>
      </c>
      <c r="CB44" s="170">
        <f>CB8+CB15+CB22+CB29+CB36</f>
        <v>0</v>
      </c>
      <c r="CC44" s="25" t="str">
        <f>$F44</f>
        <v>heures</v>
      </c>
    </row>
    <row r="45" spans="1:81" s="18" customFormat="1">
      <c r="A45" s="473"/>
      <c r="B45" s="13">
        <v>2</v>
      </c>
      <c r="C45" s="14" t="s">
        <v>1</v>
      </c>
      <c r="D45" s="157"/>
      <c r="E45" s="126" t="str">
        <f>$E$53</f>
        <v xml:space="preserve">pièces </v>
      </c>
      <c r="F45" s="126" t="str">
        <f>$F$53</f>
        <v>heures</v>
      </c>
      <c r="G45" s="161"/>
      <c r="H45" s="126" t="str">
        <f>$H$53</f>
        <v>min</v>
      </c>
      <c r="I45" s="126" t="str">
        <f>$I$53</f>
        <v xml:space="preserve">pièces </v>
      </c>
      <c r="J45" s="412">
        <f>J9+J16+J23+J30+J37</f>
        <v>0</v>
      </c>
      <c r="K45" s="414" t="str">
        <f>$E45</f>
        <v xml:space="preserve">pièces </v>
      </c>
      <c r="L45" s="166" t="e">
        <f t="shared" ref="L45:L50" si="192">L9+L16+L23+L30+L37</f>
        <v>#DIV/0!</v>
      </c>
      <c r="M45" s="167" t="str">
        <f t="shared" ref="M45:M50" si="193">$F45</f>
        <v>heures</v>
      </c>
      <c r="N45" s="166">
        <f t="shared" ref="N45:N50" si="194">N9+N16+N23+N30+N37</f>
        <v>0</v>
      </c>
      <c r="O45" s="31" t="str">
        <f>O44</f>
        <v>heures</v>
      </c>
      <c r="P45" s="412">
        <f>P9+P16+P23+P30+P37</f>
        <v>0</v>
      </c>
      <c r="Q45" s="414" t="str">
        <f>$E45</f>
        <v xml:space="preserve">pièces </v>
      </c>
      <c r="R45" s="166" t="e">
        <f t="shared" ref="R45:R50" si="195">R9+R16+R23+R30+R37</f>
        <v>#DIV/0!</v>
      </c>
      <c r="S45" s="167" t="str">
        <f t="shared" ref="S45:S51" si="196">$F45</f>
        <v>heures</v>
      </c>
      <c r="T45" s="166">
        <f t="shared" ref="T45:T50" si="197">T9+T16+T23+T30+T37</f>
        <v>0</v>
      </c>
      <c r="U45" s="31" t="str">
        <f>U44</f>
        <v>heures</v>
      </c>
      <c r="V45" s="412">
        <f>V9+V16+V23+V30+V37</f>
        <v>0</v>
      </c>
      <c r="W45" s="414" t="str">
        <f>$E45</f>
        <v xml:space="preserve">pièces </v>
      </c>
      <c r="X45" s="166" t="e">
        <f t="shared" ref="X45:X50" si="198">X9+X16+X23+X30+X37</f>
        <v>#DIV/0!</v>
      </c>
      <c r="Y45" s="167" t="str">
        <f t="shared" ref="Y45:Y51" si="199">$F45</f>
        <v>heures</v>
      </c>
      <c r="Z45" s="166">
        <f t="shared" ref="Z45:Z50" si="200">Z9+Z16+Z23+Z30+Z37</f>
        <v>0</v>
      </c>
      <c r="AA45" s="31" t="str">
        <f>AA44</f>
        <v>heures</v>
      </c>
      <c r="AB45" s="412">
        <f>AB9+AB16+AB23+AB30+AB37</f>
        <v>0</v>
      </c>
      <c r="AC45" s="414" t="str">
        <f>$E45</f>
        <v xml:space="preserve">pièces </v>
      </c>
      <c r="AD45" s="166" t="e">
        <f t="shared" ref="AD45:AD50" si="201">AD9+AD16+AD23+AD30+AD37</f>
        <v>#DIV/0!</v>
      </c>
      <c r="AE45" s="167" t="str">
        <f t="shared" ref="AE45:AE51" si="202">$F45</f>
        <v>heures</v>
      </c>
      <c r="AF45" s="166">
        <f t="shared" ref="AF45:AF50" si="203">AF9+AF16+AF23+AF30+AF37</f>
        <v>0</v>
      </c>
      <c r="AG45" s="31" t="str">
        <f>AG44</f>
        <v>heures</v>
      </c>
      <c r="AH45" s="412">
        <f>AH9+AH16+AH23+AH30+AH37</f>
        <v>0</v>
      </c>
      <c r="AI45" s="414" t="str">
        <f>$E45</f>
        <v xml:space="preserve">pièces </v>
      </c>
      <c r="AJ45" s="166" t="e">
        <f t="shared" ref="AJ45:AJ50" si="204">AJ9+AJ16+AJ23+AJ30+AJ37</f>
        <v>#DIV/0!</v>
      </c>
      <c r="AK45" s="167" t="str">
        <f t="shared" ref="AK45:AK51" si="205">$F45</f>
        <v>heures</v>
      </c>
      <c r="AL45" s="166">
        <f t="shared" ref="AL45:AL50" si="206">AL9+AL16+AL23+AL30+AL37</f>
        <v>0</v>
      </c>
      <c r="AM45" s="31" t="str">
        <f>AM44</f>
        <v>heures</v>
      </c>
      <c r="AN45" s="412">
        <f>AN9+AN16+AN23+AN30+AN37</f>
        <v>0</v>
      </c>
      <c r="AO45" s="414" t="str">
        <f>$E45</f>
        <v xml:space="preserve">pièces </v>
      </c>
      <c r="AP45" s="166" t="e">
        <f t="shared" ref="AP45:AP50" si="207">AP9+AP16+AP23+AP30+AP37</f>
        <v>#DIV/0!</v>
      </c>
      <c r="AQ45" s="167" t="str">
        <f t="shared" ref="AQ45:AQ51" si="208">$F45</f>
        <v>heures</v>
      </c>
      <c r="AR45" s="166">
        <f t="shared" ref="AR45:AR50" si="209">AR9+AR16+AR23+AR30+AR37</f>
        <v>0</v>
      </c>
      <c r="AS45" s="31" t="str">
        <f>AS44</f>
        <v>heures</v>
      </c>
      <c r="AT45" s="412">
        <f>AT9+AT16+AT23+AT30+AT37</f>
        <v>0</v>
      </c>
      <c r="AU45" s="414" t="str">
        <f>$E45</f>
        <v xml:space="preserve">pièces </v>
      </c>
      <c r="AV45" s="166" t="e">
        <f t="shared" ref="AV45:AV50" si="210">AV9+AV16+AV23+AV30+AV37</f>
        <v>#DIV/0!</v>
      </c>
      <c r="AW45" s="167" t="str">
        <f t="shared" ref="AW45:AW51" si="211">$F45</f>
        <v>heures</v>
      </c>
      <c r="AX45" s="166">
        <f t="shared" ref="AX45:AX50" si="212">AX9+AX16+AX23+AX30+AX37</f>
        <v>0</v>
      </c>
      <c r="AY45" s="31" t="str">
        <f>AY44</f>
        <v>heures</v>
      </c>
      <c r="AZ45" s="412">
        <f>AZ9+AZ16+AZ23+AZ30+AZ37</f>
        <v>0</v>
      </c>
      <c r="BA45" s="414" t="str">
        <f>$E45</f>
        <v xml:space="preserve">pièces </v>
      </c>
      <c r="BB45" s="166" t="e">
        <f t="shared" ref="BB45:BB50" si="213">BB9+BB16+BB23+BB30+BB37</f>
        <v>#DIV/0!</v>
      </c>
      <c r="BC45" s="167" t="str">
        <f t="shared" ref="BC45:BC51" si="214">$F45</f>
        <v>heures</v>
      </c>
      <c r="BD45" s="166">
        <f t="shared" ref="BD45:BD50" si="215">BD9+BD16+BD23+BD30+BD37</f>
        <v>0</v>
      </c>
      <c r="BE45" s="31" t="str">
        <f>BE44</f>
        <v>heures</v>
      </c>
      <c r="BF45" s="412">
        <f>BF9+BF16+BF23+BF30+BF37</f>
        <v>0</v>
      </c>
      <c r="BG45" s="414" t="str">
        <f>$E45</f>
        <v xml:space="preserve">pièces </v>
      </c>
      <c r="BH45" s="166" t="e">
        <f t="shared" ref="BH45:BH50" si="216">BH9+BH16+BH23+BH30+BH37</f>
        <v>#DIV/0!</v>
      </c>
      <c r="BI45" s="167" t="str">
        <f t="shared" ref="BI45:BI51" si="217">$F45</f>
        <v>heures</v>
      </c>
      <c r="BJ45" s="166">
        <f t="shared" ref="BJ45:BJ50" si="218">BJ9+BJ16+BJ23+BJ30+BJ37</f>
        <v>0</v>
      </c>
      <c r="BK45" s="31" t="str">
        <f>BK44</f>
        <v>heures</v>
      </c>
      <c r="BL45" s="412">
        <f>BL9+BL16+BL23+BL30+BL37</f>
        <v>0</v>
      </c>
      <c r="BM45" s="414" t="str">
        <f>$E45</f>
        <v xml:space="preserve">pièces </v>
      </c>
      <c r="BN45" s="166" t="e">
        <f t="shared" ref="BN45:BN50" si="219">BN9+BN16+BN23+BN30+BN37</f>
        <v>#DIV/0!</v>
      </c>
      <c r="BO45" s="167" t="str">
        <f t="shared" ref="BO45:BO51" si="220">$F45</f>
        <v>heures</v>
      </c>
      <c r="BP45" s="166">
        <f t="shared" ref="BP45:BP50" si="221">BP9+BP16+BP23+BP30+BP37</f>
        <v>0</v>
      </c>
      <c r="BQ45" s="31" t="str">
        <f>BQ44</f>
        <v>heures</v>
      </c>
      <c r="BR45" s="412">
        <f>BR9+BR16+BR23+BR30+BR37</f>
        <v>0</v>
      </c>
      <c r="BS45" s="414" t="str">
        <f>$E45</f>
        <v xml:space="preserve">pièces </v>
      </c>
      <c r="BT45" s="166" t="e">
        <f t="shared" ref="BT45:BT50" si="222">BT9+BT16+BT23+BT30+BT37</f>
        <v>#DIV/0!</v>
      </c>
      <c r="BU45" s="167" t="str">
        <f t="shared" ref="BU45:BU51" si="223">$F45</f>
        <v>heures</v>
      </c>
      <c r="BV45" s="166">
        <f t="shared" ref="BV45:BV50" si="224">BV9+BV16+BV23+BV30+BV37</f>
        <v>0</v>
      </c>
      <c r="BW45" s="31" t="str">
        <f>BW44</f>
        <v>heures</v>
      </c>
      <c r="BX45" s="412">
        <f>BX9+BX16+BX23+BX30+BX37</f>
        <v>0</v>
      </c>
      <c r="BY45" s="414" t="str">
        <f>$E45</f>
        <v xml:space="preserve">pièces </v>
      </c>
      <c r="BZ45" s="166" t="e">
        <f t="shared" ref="BZ45:BZ50" si="225">BZ9+BZ16+BZ23+BZ30+BZ37</f>
        <v>#DIV/0!</v>
      </c>
      <c r="CA45" s="167" t="str">
        <f t="shared" ref="CA45:CA51" si="226">$F45</f>
        <v>heures</v>
      </c>
      <c r="CB45" s="166">
        <f t="shared" ref="CB45:CB50" si="227">CB9+CB16+CB23+CB30+CB37</f>
        <v>0</v>
      </c>
      <c r="CC45" s="31" t="str">
        <f>CC44</f>
        <v>heures</v>
      </c>
    </row>
    <row r="46" spans="1:81" s="18" customFormat="1">
      <c r="A46" s="473"/>
      <c r="B46" s="13">
        <v>3</v>
      </c>
      <c r="C46" s="14" t="s">
        <v>2</v>
      </c>
      <c r="D46" s="158"/>
      <c r="E46" s="127" t="str">
        <f>$E$54</f>
        <v>pièces</v>
      </c>
      <c r="F46" s="127" t="str">
        <f>$F$54</f>
        <v>barres</v>
      </c>
      <c r="G46" s="162"/>
      <c r="H46" s="127" t="str">
        <f>$H$54</f>
        <v>min</v>
      </c>
      <c r="I46" s="127" t="str">
        <f>$I$54</f>
        <v xml:space="preserve">pièces </v>
      </c>
      <c r="J46" s="412">
        <f t="shared" ref="J46:J50" si="228">J10+J17+J24+J31+J38</f>
        <v>0</v>
      </c>
      <c r="K46" s="415"/>
      <c r="L46" s="166" t="e">
        <f t="shared" si="192"/>
        <v>#DIV/0!</v>
      </c>
      <c r="M46" s="167" t="str">
        <f t="shared" si="193"/>
        <v>barres</v>
      </c>
      <c r="N46" s="166">
        <f t="shared" si="194"/>
        <v>0</v>
      </c>
      <c r="O46" s="31" t="str">
        <f>O45</f>
        <v>heures</v>
      </c>
      <c r="P46" s="412">
        <f t="shared" ref="P46:P50" si="229">P10+P17+P24+P31+P38</f>
        <v>0</v>
      </c>
      <c r="Q46" s="415"/>
      <c r="R46" s="166" t="e">
        <f t="shared" si="195"/>
        <v>#DIV/0!</v>
      </c>
      <c r="S46" s="167" t="str">
        <f t="shared" si="196"/>
        <v>barres</v>
      </c>
      <c r="T46" s="166">
        <f t="shared" si="197"/>
        <v>0</v>
      </c>
      <c r="U46" s="31" t="str">
        <f>U45</f>
        <v>heures</v>
      </c>
      <c r="V46" s="412">
        <f t="shared" ref="V46:V50" si="230">V10+V17+V24+V31+V38</f>
        <v>0</v>
      </c>
      <c r="W46" s="415"/>
      <c r="X46" s="166" t="e">
        <f t="shared" si="198"/>
        <v>#DIV/0!</v>
      </c>
      <c r="Y46" s="167" t="str">
        <f t="shared" si="199"/>
        <v>barres</v>
      </c>
      <c r="Z46" s="166">
        <f t="shared" si="200"/>
        <v>0</v>
      </c>
      <c r="AA46" s="31" t="str">
        <f>AA45</f>
        <v>heures</v>
      </c>
      <c r="AB46" s="412">
        <f t="shared" ref="AB46:AB50" si="231">AB10+AB17+AB24+AB31+AB38</f>
        <v>0</v>
      </c>
      <c r="AC46" s="415"/>
      <c r="AD46" s="166" t="e">
        <f t="shared" si="201"/>
        <v>#DIV/0!</v>
      </c>
      <c r="AE46" s="167" t="str">
        <f t="shared" si="202"/>
        <v>barres</v>
      </c>
      <c r="AF46" s="166">
        <f t="shared" si="203"/>
        <v>0</v>
      </c>
      <c r="AG46" s="31" t="str">
        <f>AG45</f>
        <v>heures</v>
      </c>
      <c r="AH46" s="412">
        <f t="shared" ref="AH46:AH50" si="232">AH10+AH17+AH24+AH31+AH38</f>
        <v>0</v>
      </c>
      <c r="AI46" s="415"/>
      <c r="AJ46" s="166" t="e">
        <f t="shared" si="204"/>
        <v>#DIV/0!</v>
      </c>
      <c r="AK46" s="167" t="str">
        <f t="shared" si="205"/>
        <v>barres</v>
      </c>
      <c r="AL46" s="166">
        <f t="shared" si="206"/>
        <v>0</v>
      </c>
      <c r="AM46" s="31" t="str">
        <f>AM45</f>
        <v>heures</v>
      </c>
      <c r="AN46" s="412">
        <f t="shared" ref="AN46:AN50" si="233">AN10+AN17+AN24+AN31+AN38</f>
        <v>0</v>
      </c>
      <c r="AO46" s="415"/>
      <c r="AP46" s="166" t="e">
        <f t="shared" si="207"/>
        <v>#DIV/0!</v>
      </c>
      <c r="AQ46" s="167" t="str">
        <f t="shared" si="208"/>
        <v>barres</v>
      </c>
      <c r="AR46" s="166">
        <f t="shared" si="209"/>
        <v>0</v>
      </c>
      <c r="AS46" s="31" t="str">
        <f>AS45</f>
        <v>heures</v>
      </c>
      <c r="AT46" s="412">
        <f t="shared" ref="AT46:AT50" si="234">AT10+AT17+AT24+AT31+AT38</f>
        <v>0</v>
      </c>
      <c r="AU46" s="415"/>
      <c r="AV46" s="166" t="e">
        <f t="shared" si="210"/>
        <v>#DIV/0!</v>
      </c>
      <c r="AW46" s="167" t="str">
        <f t="shared" si="211"/>
        <v>barres</v>
      </c>
      <c r="AX46" s="166">
        <f t="shared" si="212"/>
        <v>0</v>
      </c>
      <c r="AY46" s="31" t="str">
        <f>AY45</f>
        <v>heures</v>
      </c>
      <c r="AZ46" s="412">
        <f t="shared" ref="AZ46:AZ50" si="235">AZ10+AZ17+AZ24+AZ31+AZ38</f>
        <v>0</v>
      </c>
      <c r="BA46" s="415"/>
      <c r="BB46" s="166" t="e">
        <f t="shared" si="213"/>
        <v>#DIV/0!</v>
      </c>
      <c r="BC46" s="167" t="str">
        <f t="shared" si="214"/>
        <v>barres</v>
      </c>
      <c r="BD46" s="166">
        <f t="shared" si="215"/>
        <v>0</v>
      </c>
      <c r="BE46" s="31" t="str">
        <f>BE45</f>
        <v>heures</v>
      </c>
      <c r="BF46" s="412">
        <f t="shared" ref="BF46:BF50" si="236">BF10+BF17+BF24+BF31+BF38</f>
        <v>0</v>
      </c>
      <c r="BG46" s="415"/>
      <c r="BH46" s="166" t="e">
        <f t="shared" si="216"/>
        <v>#DIV/0!</v>
      </c>
      <c r="BI46" s="167" t="str">
        <f t="shared" si="217"/>
        <v>barres</v>
      </c>
      <c r="BJ46" s="166">
        <f t="shared" si="218"/>
        <v>0</v>
      </c>
      <c r="BK46" s="31" t="str">
        <f>BK45</f>
        <v>heures</v>
      </c>
      <c r="BL46" s="412">
        <f t="shared" ref="BL46:BL50" si="237">BL10+BL17+BL24+BL31+BL38</f>
        <v>0</v>
      </c>
      <c r="BM46" s="415"/>
      <c r="BN46" s="166" t="e">
        <f t="shared" si="219"/>
        <v>#DIV/0!</v>
      </c>
      <c r="BO46" s="167" t="str">
        <f t="shared" si="220"/>
        <v>barres</v>
      </c>
      <c r="BP46" s="166">
        <f t="shared" si="221"/>
        <v>0</v>
      </c>
      <c r="BQ46" s="31" t="str">
        <f>BQ45</f>
        <v>heures</v>
      </c>
      <c r="BR46" s="412">
        <f t="shared" ref="BR46:BR50" si="238">BR10+BR17+BR24+BR31+BR38</f>
        <v>0</v>
      </c>
      <c r="BS46" s="415"/>
      <c r="BT46" s="166" t="e">
        <f t="shared" si="222"/>
        <v>#DIV/0!</v>
      </c>
      <c r="BU46" s="167" t="str">
        <f t="shared" si="223"/>
        <v>barres</v>
      </c>
      <c r="BV46" s="166">
        <f t="shared" si="224"/>
        <v>0</v>
      </c>
      <c r="BW46" s="31" t="str">
        <f>BW45</f>
        <v>heures</v>
      </c>
      <c r="BX46" s="412">
        <f t="shared" ref="BX46:BX50" si="239">BX10+BX17+BX24+BX31+BX38</f>
        <v>0</v>
      </c>
      <c r="BY46" s="415"/>
      <c r="BZ46" s="166" t="e">
        <f t="shared" si="225"/>
        <v>#DIV/0!</v>
      </c>
      <c r="CA46" s="167" t="str">
        <f t="shared" si="226"/>
        <v>barres</v>
      </c>
      <c r="CB46" s="166">
        <f t="shared" si="227"/>
        <v>0</v>
      </c>
      <c r="CC46" s="31" t="str">
        <f>CC45</f>
        <v>heures</v>
      </c>
    </row>
    <row r="47" spans="1:81" s="18" customFormat="1">
      <c r="A47" s="473"/>
      <c r="B47" s="13">
        <v>4</v>
      </c>
      <c r="C47" s="14" t="s">
        <v>4</v>
      </c>
      <c r="D47" s="158"/>
      <c r="E47" s="127" t="str">
        <f>$E$55</f>
        <v xml:space="preserve">pièces </v>
      </c>
      <c r="F47" s="127" t="str">
        <f>$F$55</f>
        <v>cadres</v>
      </c>
      <c r="G47" s="162"/>
      <c r="H47" s="127" t="str">
        <f>$H$55</f>
        <v>min</v>
      </c>
      <c r="I47" s="127" t="str">
        <f>$I$55</f>
        <v xml:space="preserve">pièces </v>
      </c>
      <c r="J47" s="412">
        <f t="shared" si="228"/>
        <v>0</v>
      </c>
      <c r="K47" s="415"/>
      <c r="L47" s="166" t="e">
        <f t="shared" si="192"/>
        <v>#DIV/0!</v>
      </c>
      <c r="M47" s="167" t="str">
        <f t="shared" si="193"/>
        <v>cadres</v>
      </c>
      <c r="N47" s="166">
        <f t="shared" si="194"/>
        <v>0</v>
      </c>
      <c r="O47" s="31" t="str">
        <f t="shared" ref="O47:O50" si="240">O46</f>
        <v>heures</v>
      </c>
      <c r="P47" s="412">
        <f t="shared" si="229"/>
        <v>0</v>
      </c>
      <c r="Q47" s="415"/>
      <c r="R47" s="166" t="e">
        <f t="shared" si="195"/>
        <v>#DIV/0!</v>
      </c>
      <c r="S47" s="167" t="str">
        <f t="shared" si="196"/>
        <v>cadres</v>
      </c>
      <c r="T47" s="166">
        <f t="shared" si="197"/>
        <v>0</v>
      </c>
      <c r="U47" s="31" t="str">
        <f t="shared" ref="U47:U50" si="241">U46</f>
        <v>heures</v>
      </c>
      <c r="V47" s="412">
        <f t="shared" si="230"/>
        <v>0</v>
      </c>
      <c r="W47" s="415"/>
      <c r="X47" s="166" t="e">
        <f t="shared" si="198"/>
        <v>#DIV/0!</v>
      </c>
      <c r="Y47" s="167" t="str">
        <f t="shared" si="199"/>
        <v>cadres</v>
      </c>
      <c r="Z47" s="166">
        <f t="shared" si="200"/>
        <v>0</v>
      </c>
      <c r="AA47" s="31" t="str">
        <f t="shared" ref="AA47:AA50" si="242">AA46</f>
        <v>heures</v>
      </c>
      <c r="AB47" s="412">
        <f t="shared" si="231"/>
        <v>0</v>
      </c>
      <c r="AC47" s="415"/>
      <c r="AD47" s="166" t="e">
        <f t="shared" si="201"/>
        <v>#DIV/0!</v>
      </c>
      <c r="AE47" s="167" t="str">
        <f t="shared" si="202"/>
        <v>cadres</v>
      </c>
      <c r="AF47" s="166">
        <f t="shared" si="203"/>
        <v>0</v>
      </c>
      <c r="AG47" s="31" t="str">
        <f t="shared" ref="AG47:AG50" si="243">AG46</f>
        <v>heures</v>
      </c>
      <c r="AH47" s="412">
        <f t="shared" si="232"/>
        <v>0</v>
      </c>
      <c r="AI47" s="415"/>
      <c r="AJ47" s="166" t="e">
        <f t="shared" si="204"/>
        <v>#DIV/0!</v>
      </c>
      <c r="AK47" s="167" t="str">
        <f t="shared" si="205"/>
        <v>cadres</v>
      </c>
      <c r="AL47" s="166">
        <f t="shared" si="206"/>
        <v>0</v>
      </c>
      <c r="AM47" s="31" t="str">
        <f t="shared" ref="AM47:AM50" si="244">AM46</f>
        <v>heures</v>
      </c>
      <c r="AN47" s="412">
        <f t="shared" si="233"/>
        <v>0</v>
      </c>
      <c r="AO47" s="415"/>
      <c r="AP47" s="166" t="e">
        <f t="shared" si="207"/>
        <v>#DIV/0!</v>
      </c>
      <c r="AQ47" s="167" t="str">
        <f t="shared" si="208"/>
        <v>cadres</v>
      </c>
      <c r="AR47" s="166">
        <f t="shared" si="209"/>
        <v>0</v>
      </c>
      <c r="AS47" s="31" t="str">
        <f t="shared" ref="AS47:AS50" si="245">AS46</f>
        <v>heures</v>
      </c>
      <c r="AT47" s="412">
        <f t="shared" si="234"/>
        <v>0</v>
      </c>
      <c r="AU47" s="415"/>
      <c r="AV47" s="166" t="e">
        <f t="shared" si="210"/>
        <v>#DIV/0!</v>
      </c>
      <c r="AW47" s="167" t="str">
        <f t="shared" si="211"/>
        <v>cadres</v>
      </c>
      <c r="AX47" s="166">
        <f t="shared" si="212"/>
        <v>0</v>
      </c>
      <c r="AY47" s="31" t="str">
        <f t="shared" ref="AY47:AY50" si="246">AY46</f>
        <v>heures</v>
      </c>
      <c r="AZ47" s="412">
        <f t="shared" si="235"/>
        <v>0</v>
      </c>
      <c r="BA47" s="415"/>
      <c r="BB47" s="166" t="e">
        <f t="shared" si="213"/>
        <v>#DIV/0!</v>
      </c>
      <c r="BC47" s="167" t="str">
        <f t="shared" si="214"/>
        <v>cadres</v>
      </c>
      <c r="BD47" s="166">
        <f t="shared" si="215"/>
        <v>0</v>
      </c>
      <c r="BE47" s="31" t="str">
        <f t="shared" ref="BE47:BE50" si="247">BE46</f>
        <v>heures</v>
      </c>
      <c r="BF47" s="412">
        <f t="shared" si="236"/>
        <v>0</v>
      </c>
      <c r="BG47" s="415"/>
      <c r="BH47" s="166" t="e">
        <f t="shared" si="216"/>
        <v>#DIV/0!</v>
      </c>
      <c r="BI47" s="167" t="str">
        <f t="shared" si="217"/>
        <v>cadres</v>
      </c>
      <c r="BJ47" s="166">
        <f t="shared" si="218"/>
        <v>0</v>
      </c>
      <c r="BK47" s="31" t="str">
        <f t="shared" ref="BK47:BK50" si="248">BK46</f>
        <v>heures</v>
      </c>
      <c r="BL47" s="412">
        <f t="shared" si="237"/>
        <v>0</v>
      </c>
      <c r="BM47" s="415"/>
      <c r="BN47" s="166" t="e">
        <f t="shared" si="219"/>
        <v>#DIV/0!</v>
      </c>
      <c r="BO47" s="167" t="str">
        <f t="shared" si="220"/>
        <v>cadres</v>
      </c>
      <c r="BP47" s="166">
        <f t="shared" si="221"/>
        <v>0</v>
      </c>
      <c r="BQ47" s="31" t="str">
        <f t="shared" ref="BQ47:BQ50" si="249">BQ46</f>
        <v>heures</v>
      </c>
      <c r="BR47" s="412">
        <f t="shared" si="238"/>
        <v>0</v>
      </c>
      <c r="BS47" s="415"/>
      <c r="BT47" s="166" t="e">
        <f t="shared" si="222"/>
        <v>#DIV/0!</v>
      </c>
      <c r="BU47" s="167" t="str">
        <f t="shared" si="223"/>
        <v>cadres</v>
      </c>
      <c r="BV47" s="166">
        <f t="shared" si="224"/>
        <v>0</v>
      </c>
      <c r="BW47" s="31" t="str">
        <f t="shared" ref="BW47:BW50" si="250">BW46</f>
        <v>heures</v>
      </c>
      <c r="BX47" s="412">
        <f t="shared" si="239"/>
        <v>0</v>
      </c>
      <c r="BY47" s="415"/>
      <c r="BZ47" s="166" t="e">
        <f t="shared" si="225"/>
        <v>#DIV/0!</v>
      </c>
      <c r="CA47" s="167" t="str">
        <f t="shared" si="226"/>
        <v>cadres</v>
      </c>
      <c r="CB47" s="166">
        <f t="shared" si="227"/>
        <v>0</v>
      </c>
      <c r="CC47" s="31" t="str">
        <f t="shared" ref="CC47:CC50" si="251">CC46</f>
        <v>heures</v>
      </c>
    </row>
    <row r="48" spans="1:81" s="18" customFormat="1">
      <c r="A48" s="473"/>
      <c r="B48" s="13">
        <v>5</v>
      </c>
      <c r="C48" s="14" t="s">
        <v>5</v>
      </c>
      <c r="D48" s="158"/>
      <c r="E48" s="127" t="str">
        <f>$E$56</f>
        <v xml:space="preserve">pièces </v>
      </c>
      <c r="F48" s="127" t="str">
        <f>$F$56</f>
        <v>heures</v>
      </c>
      <c r="G48" s="162"/>
      <c r="H48" s="127" t="str">
        <f>$H$56</f>
        <v>min</v>
      </c>
      <c r="I48" s="127" t="str">
        <f>$I$56</f>
        <v xml:space="preserve">pièces </v>
      </c>
      <c r="J48" s="412">
        <f t="shared" si="228"/>
        <v>0</v>
      </c>
      <c r="K48" s="415"/>
      <c r="L48" s="166" t="e">
        <f t="shared" si="192"/>
        <v>#DIV/0!</v>
      </c>
      <c r="M48" s="167" t="str">
        <f t="shared" si="193"/>
        <v>heures</v>
      </c>
      <c r="N48" s="166">
        <f t="shared" si="194"/>
        <v>0</v>
      </c>
      <c r="O48" s="31" t="str">
        <f t="shared" si="240"/>
        <v>heures</v>
      </c>
      <c r="P48" s="412">
        <f t="shared" si="229"/>
        <v>0</v>
      </c>
      <c r="Q48" s="415"/>
      <c r="R48" s="166" t="e">
        <f t="shared" si="195"/>
        <v>#DIV/0!</v>
      </c>
      <c r="S48" s="167" t="str">
        <f t="shared" si="196"/>
        <v>heures</v>
      </c>
      <c r="T48" s="166">
        <f t="shared" si="197"/>
        <v>0</v>
      </c>
      <c r="U48" s="31" t="str">
        <f t="shared" si="241"/>
        <v>heures</v>
      </c>
      <c r="V48" s="412">
        <f t="shared" si="230"/>
        <v>0</v>
      </c>
      <c r="W48" s="415"/>
      <c r="X48" s="166" t="e">
        <f t="shared" si="198"/>
        <v>#DIV/0!</v>
      </c>
      <c r="Y48" s="167" t="str">
        <f t="shared" si="199"/>
        <v>heures</v>
      </c>
      <c r="Z48" s="166">
        <f t="shared" si="200"/>
        <v>0</v>
      </c>
      <c r="AA48" s="31" t="str">
        <f t="shared" si="242"/>
        <v>heures</v>
      </c>
      <c r="AB48" s="412">
        <f t="shared" si="231"/>
        <v>0</v>
      </c>
      <c r="AC48" s="415"/>
      <c r="AD48" s="166" t="e">
        <f t="shared" si="201"/>
        <v>#DIV/0!</v>
      </c>
      <c r="AE48" s="167" t="str">
        <f t="shared" si="202"/>
        <v>heures</v>
      </c>
      <c r="AF48" s="166">
        <f t="shared" si="203"/>
        <v>0</v>
      </c>
      <c r="AG48" s="31" t="str">
        <f t="shared" si="243"/>
        <v>heures</v>
      </c>
      <c r="AH48" s="412">
        <f t="shared" si="232"/>
        <v>0</v>
      </c>
      <c r="AI48" s="415"/>
      <c r="AJ48" s="166" t="e">
        <f t="shared" si="204"/>
        <v>#DIV/0!</v>
      </c>
      <c r="AK48" s="167" t="str">
        <f t="shared" si="205"/>
        <v>heures</v>
      </c>
      <c r="AL48" s="166">
        <f t="shared" si="206"/>
        <v>0</v>
      </c>
      <c r="AM48" s="31" t="str">
        <f t="shared" si="244"/>
        <v>heures</v>
      </c>
      <c r="AN48" s="412">
        <f t="shared" si="233"/>
        <v>0</v>
      </c>
      <c r="AO48" s="415"/>
      <c r="AP48" s="166" t="e">
        <f t="shared" si="207"/>
        <v>#DIV/0!</v>
      </c>
      <c r="AQ48" s="167" t="str">
        <f t="shared" si="208"/>
        <v>heures</v>
      </c>
      <c r="AR48" s="166">
        <f t="shared" si="209"/>
        <v>0</v>
      </c>
      <c r="AS48" s="31" t="str">
        <f t="shared" si="245"/>
        <v>heures</v>
      </c>
      <c r="AT48" s="412">
        <f t="shared" si="234"/>
        <v>0</v>
      </c>
      <c r="AU48" s="415"/>
      <c r="AV48" s="166" t="e">
        <f t="shared" si="210"/>
        <v>#DIV/0!</v>
      </c>
      <c r="AW48" s="167" t="str">
        <f t="shared" si="211"/>
        <v>heures</v>
      </c>
      <c r="AX48" s="166">
        <f t="shared" si="212"/>
        <v>0</v>
      </c>
      <c r="AY48" s="31" t="str">
        <f t="shared" si="246"/>
        <v>heures</v>
      </c>
      <c r="AZ48" s="412">
        <f t="shared" si="235"/>
        <v>0</v>
      </c>
      <c r="BA48" s="415"/>
      <c r="BB48" s="166" t="e">
        <f t="shared" si="213"/>
        <v>#DIV/0!</v>
      </c>
      <c r="BC48" s="167" t="str">
        <f t="shared" si="214"/>
        <v>heures</v>
      </c>
      <c r="BD48" s="166">
        <f t="shared" si="215"/>
        <v>0</v>
      </c>
      <c r="BE48" s="31" t="str">
        <f t="shared" si="247"/>
        <v>heures</v>
      </c>
      <c r="BF48" s="412">
        <f t="shared" si="236"/>
        <v>0</v>
      </c>
      <c r="BG48" s="415"/>
      <c r="BH48" s="166" t="e">
        <f t="shared" si="216"/>
        <v>#DIV/0!</v>
      </c>
      <c r="BI48" s="167" t="str">
        <f t="shared" si="217"/>
        <v>heures</v>
      </c>
      <c r="BJ48" s="166">
        <f t="shared" si="218"/>
        <v>0</v>
      </c>
      <c r="BK48" s="31" t="str">
        <f t="shared" si="248"/>
        <v>heures</v>
      </c>
      <c r="BL48" s="412">
        <f t="shared" si="237"/>
        <v>0</v>
      </c>
      <c r="BM48" s="415"/>
      <c r="BN48" s="166" t="e">
        <f t="shared" si="219"/>
        <v>#DIV/0!</v>
      </c>
      <c r="BO48" s="167" t="str">
        <f t="shared" si="220"/>
        <v>heures</v>
      </c>
      <c r="BP48" s="166">
        <f t="shared" si="221"/>
        <v>0</v>
      </c>
      <c r="BQ48" s="31" t="str">
        <f t="shared" si="249"/>
        <v>heures</v>
      </c>
      <c r="BR48" s="412">
        <f t="shared" si="238"/>
        <v>0</v>
      </c>
      <c r="BS48" s="415"/>
      <c r="BT48" s="166" t="e">
        <f t="shared" si="222"/>
        <v>#DIV/0!</v>
      </c>
      <c r="BU48" s="167" t="str">
        <f t="shared" si="223"/>
        <v>heures</v>
      </c>
      <c r="BV48" s="166">
        <f t="shared" si="224"/>
        <v>0</v>
      </c>
      <c r="BW48" s="31" t="str">
        <f t="shared" si="250"/>
        <v>heures</v>
      </c>
      <c r="BX48" s="412">
        <f t="shared" si="239"/>
        <v>0</v>
      </c>
      <c r="BY48" s="415"/>
      <c r="BZ48" s="166" t="e">
        <f t="shared" si="225"/>
        <v>#DIV/0!</v>
      </c>
      <c r="CA48" s="167" t="str">
        <f t="shared" si="226"/>
        <v>heures</v>
      </c>
      <c r="CB48" s="166">
        <f t="shared" si="227"/>
        <v>0</v>
      </c>
      <c r="CC48" s="31" t="str">
        <f t="shared" si="251"/>
        <v>heures</v>
      </c>
    </row>
    <row r="49" spans="1:81" s="18" customFormat="1">
      <c r="A49" s="473"/>
      <c r="B49" s="13">
        <v>6</v>
      </c>
      <c r="C49" s="14" t="s">
        <v>6</v>
      </c>
      <c r="D49" s="158"/>
      <c r="E49" s="127" t="str">
        <f>$E$57</f>
        <v xml:space="preserve">pièces </v>
      </c>
      <c r="F49" s="127" t="str">
        <f>$F$57</f>
        <v>heures</v>
      </c>
      <c r="G49" s="162"/>
      <c r="H49" s="127" t="str">
        <f>$H$57</f>
        <v>min</v>
      </c>
      <c r="I49" s="127" t="str">
        <f>$I$57</f>
        <v xml:space="preserve">pièces </v>
      </c>
      <c r="J49" s="412">
        <f t="shared" si="228"/>
        <v>0</v>
      </c>
      <c r="K49" s="415"/>
      <c r="L49" s="166" t="e">
        <f t="shared" si="192"/>
        <v>#DIV/0!</v>
      </c>
      <c r="M49" s="167" t="str">
        <f t="shared" si="193"/>
        <v>heures</v>
      </c>
      <c r="N49" s="166">
        <f t="shared" si="194"/>
        <v>0</v>
      </c>
      <c r="O49" s="31" t="str">
        <f t="shared" si="240"/>
        <v>heures</v>
      </c>
      <c r="P49" s="412">
        <f t="shared" si="229"/>
        <v>0</v>
      </c>
      <c r="Q49" s="415"/>
      <c r="R49" s="166" t="e">
        <f t="shared" si="195"/>
        <v>#DIV/0!</v>
      </c>
      <c r="S49" s="167" t="str">
        <f t="shared" si="196"/>
        <v>heures</v>
      </c>
      <c r="T49" s="166">
        <f t="shared" si="197"/>
        <v>0</v>
      </c>
      <c r="U49" s="31" t="str">
        <f t="shared" si="241"/>
        <v>heures</v>
      </c>
      <c r="V49" s="412">
        <f t="shared" si="230"/>
        <v>0</v>
      </c>
      <c r="W49" s="415"/>
      <c r="X49" s="166" t="e">
        <f t="shared" si="198"/>
        <v>#DIV/0!</v>
      </c>
      <c r="Y49" s="167" t="str">
        <f t="shared" si="199"/>
        <v>heures</v>
      </c>
      <c r="Z49" s="166">
        <f t="shared" si="200"/>
        <v>0</v>
      </c>
      <c r="AA49" s="31" t="str">
        <f t="shared" si="242"/>
        <v>heures</v>
      </c>
      <c r="AB49" s="412">
        <f t="shared" si="231"/>
        <v>0</v>
      </c>
      <c r="AC49" s="415"/>
      <c r="AD49" s="166" t="e">
        <f t="shared" si="201"/>
        <v>#DIV/0!</v>
      </c>
      <c r="AE49" s="167" t="str">
        <f t="shared" si="202"/>
        <v>heures</v>
      </c>
      <c r="AF49" s="166">
        <f t="shared" si="203"/>
        <v>0</v>
      </c>
      <c r="AG49" s="31" t="str">
        <f t="shared" si="243"/>
        <v>heures</v>
      </c>
      <c r="AH49" s="412">
        <f t="shared" si="232"/>
        <v>0</v>
      </c>
      <c r="AI49" s="415"/>
      <c r="AJ49" s="166" t="e">
        <f t="shared" si="204"/>
        <v>#DIV/0!</v>
      </c>
      <c r="AK49" s="167" t="str">
        <f t="shared" si="205"/>
        <v>heures</v>
      </c>
      <c r="AL49" s="166">
        <f t="shared" si="206"/>
        <v>0</v>
      </c>
      <c r="AM49" s="31" t="str">
        <f t="shared" si="244"/>
        <v>heures</v>
      </c>
      <c r="AN49" s="412">
        <f t="shared" si="233"/>
        <v>0</v>
      </c>
      <c r="AO49" s="415"/>
      <c r="AP49" s="166" t="e">
        <f t="shared" si="207"/>
        <v>#DIV/0!</v>
      </c>
      <c r="AQ49" s="167" t="str">
        <f t="shared" si="208"/>
        <v>heures</v>
      </c>
      <c r="AR49" s="166">
        <f t="shared" si="209"/>
        <v>0</v>
      </c>
      <c r="AS49" s="31" t="str">
        <f t="shared" si="245"/>
        <v>heures</v>
      </c>
      <c r="AT49" s="412">
        <f t="shared" si="234"/>
        <v>0</v>
      </c>
      <c r="AU49" s="415"/>
      <c r="AV49" s="166" t="e">
        <f t="shared" si="210"/>
        <v>#DIV/0!</v>
      </c>
      <c r="AW49" s="167" t="str">
        <f t="shared" si="211"/>
        <v>heures</v>
      </c>
      <c r="AX49" s="166">
        <f t="shared" si="212"/>
        <v>0</v>
      </c>
      <c r="AY49" s="31" t="str">
        <f t="shared" si="246"/>
        <v>heures</v>
      </c>
      <c r="AZ49" s="412">
        <f t="shared" si="235"/>
        <v>0</v>
      </c>
      <c r="BA49" s="415"/>
      <c r="BB49" s="166" t="e">
        <f t="shared" si="213"/>
        <v>#DIV/0!</v>
      </c>
      <c r="BC49" s="167" t="str">
        <f t="shared" si="214"/>
        <v>heures</v>
      </c>
      <c r="BD49" s="166">
        <f t="shared" si="215"/>
        <v>0</v>
      </c>
      <c r="BE49" s="31" t="str">
        <f t="shared" si="247"/>
        <v>heures</v>
      </c>
      <c r="BF49" s="412">
        <f t="shared" si="236"/>
        <v>0</v>
      </c>
      <c r="BG49" s="415"/>
      <c r="BH49" s="166" t="e">
        <f t="shared" si="216"/>
        <v>#DIV/0!</v>
      </c>
      <c r="BI49" s="167" t="str">
        <f t="shared" si="217"/>
        <v>heures</v>
      </c>
      <c r="BJ49" s="166">
        <f t="shared" si="218"/>
        <v>0</v>
      </c>
      <c r="BK49" s="31" t="str">
        <f t="shared" si="248"/>
        <v>heures</v>
      </c>
      <c r="BL49" s="412">
        <f t="shared" si="237"/>
        <v>0</v>
      </c>
      <c r="BM49" s="415"/>
      <c r="BN49" s="166" t="e">
        <f t="shared" si="219"/>
        <v>#DIV/0!</v>
      </c>
      <c r="BO49" s="167" t="str">
        <f t="shared" si="220"/>
        <v>heures</v>
      </c>
      <c r="BP49" s="166">
        <f t="shared" si="221"/>
        <v>0</v>
      </c>
      <c r="BQ49" s="31" t="str">
        <f t="shared" si="249"/>
        <v>heures</v>
      </c>
      <c r="BR49" s="412">
        <f t="shared" si="238"/>
        <v>0</v>
      </c>
      <c r="BS49" s="415"/>
      <c r="BT49" s="166" t="e">
        <f t="shared" si="222"/>
        <v>#DIV/0!</v>
      </c>
      <c r="BU49" s="167" t="str">
        <f t="shared" si="223"/>
        <v>heures</v>
      </c>
      <c r="BV49" s="166">
        <f t="shared" si="224"/>
        <v>0</v>
      </c>
      <c r="BW49" s="31" t="str">
        <f t="shared" si="250"/>
        <v>heures</v>
      </c>
      <c r="BX49" s="412">
        <f t="shared" si="239"/>
        <v>0</v>
      </c>
      <c r="BY49" s="415"/>
      <c r="BZ49" s="166" t="e">
        <f t="shared" si="225"/>
        <v>#DIV/0!</v>
      </c>
      <c r="CA49" s="167" t="str">
        <f t="shared" si="226"/>
        <v>heures</v>
      </c>
      <c r="CB49" s="166">
        <f t="shared" si="227"/>
        <v>0</v>
      </c>
      <c r="CC49" s="31" t="str">
        <f t="shared" si="251"/>
        <v>heures</v>
      </c>
    </row>
    <row r="50" spans="1:81" s="18" customFormat="1" ht="13.8" thickBot="1">
      <c r="A50" s="474"/>
      <c r="B50" s="15">
        <v>7</v>
      </c>
      <c r="C50" s="16" t="s">
        <v>7</v>
      </c>
      <c r="D50" s="159"/>
      <c r="E50" s="128" t="str">
        <f>$E$58</f>
        <v xml:space="preserve">pièces </v>
      </c>
      <c r="F50" s="128" t="str">
        <f>$F$58</f>
        <v>heures</v>
      </c>
      <c r="G50" s="163"/>
      <c r="H50" s="128" t="str">
        <f>$H$58</f>
        <v>min</v>
      </c>
      <c r="I50" s="128" t="str">
        <f>$I$58</f>
        <v xml:space="preserve">pièces </v>
      </c>
      <c r="J50" s="413">
        <f t="shared" si="228"/>
        <v>0</v>
      </c>
      <c r="K50" s="416"/>
      <c r="L50" s="172" t="e">
        <f t="shared" si="192"/>
        <v>#DIV/0!</v>
      </c>
      <c r="M50" s="173" t="str">
        <f t="shared" si="193"/>
        <v>heures</v>
      </c>
      <c r="N50" s="172">
        <f t="shared" si="194"/>
        <v>0</v>
      </c>
      <c r="O50" s="30" t="str">
        <f t="shared" si="240"/>
        <v>heures</v>
      </c>
      <c r="P50" s="413">
        <f t="shared" si="229"/>
        <v>0</v>
      </c>
      <c r="Q50" s="416"/>
      <c r="R50" s="172" t="e">
        <f t="shared" si="195"/>
        <v>#DIV/0!</v>
      </c>
      <c r="S50" s="173" t="str">
        <f t="shared" si="196"/>
        <v>heures</v>
      </c>
      <c r="T50" s="172">
        <f t="shared" si="197"/>
        <v>0</v>
      </c>
      <c r="U50" s="30" t="str">
        <f t="shared" si="241"/>
        <v>heures</v>
      </c>
      <c r="V50" s="413">
        <f t="shared" si="230"/>
        <v>0</v>
      </c>
      <c r="W50" s="416"/>
      <c r="X50" s="172" t="e">
        <f t="shared" si="198"/>
        <v>#DIV/0!</v>
      </c>
      <c r="Y50" s="173" t="str">
        <f t="shared" si="199"/>
        <v>heures</v>
      </c>
      <c r="Z50" s="172">
        <f t="shared" si="200"/>
        <v>0</v>
      </c>
      <c r="AA50" s="30" t="str">
        <f t="shared" si="242"/>
        <v>heures</v>
      </c>
      <c r="AB50" s="413">
        <f t="shared" si="231"/>
        <v>0</v>
      </c>
      <c r="AC50" s="416"/>
      <c r="AD50" s="172" t="e">
        <f t="shared" si="201"/>
        <v>#DIV/0!</v>
      </c>
      <c r="AE50" s="173" t="str">
        <f t="shared" si="202"/>
        <v>heures</v>
      </c>
      <c r="AF50" s="172">
        <f t="shared" si="203"/>
        <v>0</v>
      </c>
      <c r="AG50" s="30" t="str">
        <f t="shared" si="243"/>
        <v>heures</v>
      </c>
      <c r="AH50" s="413">
        <f t="shared" si="232"/>
        <v>0</v>
      </c>
      <c r="AI50" s="416"/>
      <c r="AJ50" s="172" t="e">
        <f t="shared" si="204"/>
        <v>#DIV/0!</v>
      </c>
      <c r="AK50" s="173" t="str">
        <f t="shared" si="205"/>
        <v>heures</v>
      </c>
      <c r="AL50" s="172">
        <f t="shared" si="206"/>
        <v>0</v>
      </c>
      <c r="AM50" s="30" t="str">
        <f t="shared" si="244"/>
        <v>heures</v>
      </c>
      <c r="AN50" s="413">
        <f t="shared" si="233"/>
        <v>0</v>
      </c>
      <c r="AO50" s="416"/>
      <c r="AP50" s="172" t="e">
        <f t="shared" si="207"/>
        <v>#DIV/0!</v>
      </c>
      <c r="AQ50" s="173" t="str">
        <f t="shared" si="208"/>
        <v>heures</v>
      </c>
      <c r="AR50" s="172">
        <f t="shared" si="209"/>
        <v>0</v>
      </c>
      <c r="AS50" s="30" t="str">
        <f t="shared" si="245"/>
        <v>heures</v>
      </c>
      <c r="AT50" s="413">
        <f t="shared" si="234"/>
        <v>0</v>
      </c>
      <c r="AU50" s="416"/>
      <c r="AV50" s="172" t="e">
        <f t="shared" si="210"/>
        <v>#DIV/0!</v>
      </c>
      <c r="AW50" s="173" t="str">
        <f t="shared" si="211"/>
        <v>heures</v>
      </c>
      <c r="AX50" s="172">
        <f t="shared" si="212"/>
        <v>0</v>
      </c>
      <c r="AY50" s="30" t="str">
        <f t="shared" si="246"/>
        <v>heures</v>
      </c>
      <c r="AZ50" s="413">
        <f t="shared" si="235"/>
        <v>0</v>
      </c>
      <c r="BA50" s="416"/>
      <c r="BB50" s="172" t="e">
        <f t="shared" si="213"/>
        <v>#DIV/0!</v>
      </c>
      <c r="BC50" s="173" t="str">
        <f t="shared" si="214"/>
        <v>heures</v>
      </c>
      <c r="BD50" s="172">
        <f t="shared" si="215"/>
        <v>0</v>
      </c>
      <c r="BE50" s="30" t="str">
        <f t="shared" si="247"/>
        <v>heures</v>
      </c>
      <c r="BF50" s="413">
        <f t="shared" si="236"/>
        <v>0</v>
      </c>
      <c r="BG50" s="416"/>
      <c r="BH50" s="172" t="e">
        <f t="shared" si="216"/>
        <v>#DIV/0!</v>
      </c>
      <c r="BI50" s="173" t="str">
        <f t="shared" si="217"/>
        <v>heures</v>
      </c>
      <c r="BJ50" s="172">
        <f t="shared" si="218"/>
        <v>0</v>
      </c>
      <c r="BK50" s="30" t="str">
        <f t="shared" si="248"/>
        <v>heures</v>
      </c>
      <c r="BL50" s="413">
        <f t="shared" si="237"/>
        <v>0</v>
      </c>
      <c r="BM50" s="416"/>
      <c r="BN50" s="172" t="e">
        <f t="shared" si="219"/>
        <v>#DIV/0!</v>
      </c>
      <c r="BO50" s="173" t="str">
        <f t="shared" si="220"/>
        <v>heures</v>
      </c>
      <c r="BP50" s="172">
        <f t="shared" si="221"/>
        <v>0</v>
      </c>
      <c r="BQ50" s="30" t="str">
        <f t="shared" si="249"/>
        <v>heures</v>
      </c>
      <c r="BR50" s="413">
        <f t="shared" si="238"/>
        <v>0</v>
      </c>
      <c r="BS50" s="416"/>
      <c r="BT50" s="172" t="e">
        <f t="shared" si="222"/>
        <v>#DIV/0!</v>
      </c>
      <c r="BU50" s="173" t="str">
        <f t="shared" si="223"/>
        <v>heures</v>
      </c>
      <c r="BV50" s="172">
        <f t="shared" si="224"/>
        <v>0</v>
      </c>
      <c r="BW50" s="30" t="str">
        <f t="shared" si="250"/>
        <v>heures</v>
      </c>
      <c r="BX50" s="413">
        <f t="shared" si="239"/>
        <v>0</v>
      </c>
      <c r="BY50" s="416"/>
      <c r="BZ50" s="172" t="e">
        <f t="shared" si="225"/>
        <v>#DIV/0!</v>
      </c>
      <c r="CA50" s="173" t="str">
        <f t="shared" si="226"/>
        <v>heures</v>
      </c>
      <c r="CB50" s="172">
        <f t="shared" si="227"/>
        <v>0</v>
      </c>
      <c r="CC50" s="30" t="str">
        <f t="shared" si="251"/>
        <v>heures</v>
      </c>
    </row>
    <row r="51" spans="1:81" s="18" customFormat="1" ht="13.8" thickBot="1">
      <c r="A51" s="32"/>
      <c r="B51" s="33"/>
      <c r="C51" s="34"/>
      <c r="D51" s="34"/>
      <c r="E51" s="137" t="s">
        <v>95</v>
      </c>
      <c r="F51" s="137" t="s">
        <v>95</v>
      </c>
      <c r="G51" s="137"/>
      <c r="H51" s="137" t="s">
        <v>95</v>
      </c>
      <c r="I51" s="137" t="s">
        <v>95</v>
      </c>
      <c r="J51" s="34"/>
      <c r="K51" s="20"/>
      <c r="L51" s="36"/>
      <c r="M51" s="21" t="str">
        <f t="shared" ref="M51" si="252">$F51</f>
        <v>î</v>
      </c>
      <c r="N51" s="37"/>
      <c r="O51" s="37"/>
      <c r="P51" s="34"/>
      <c r="Q51" s="20"/>
      <c r="R51" s="36"/>
      <c r="S51" s="21" t="str">
        <f t="shared" si="196"/>
        <v>î</v>
      </c>
      <c r="T51" s="37"/>
      <c r="U51" s="37"/>
      <c r="V51" s="34"/>
      <c r="W51" s="20"/>
      <c r="X51" s="36"/>
      <c r="Y51" s="21" t="str">
        <f t="shared" si="199"/>
        <v>î</v>
      </c>
      <c r="Z51" s="37"/>
      <c r="AA51" s="37"/>
      <c r="AB51" s="34"/>
      <c r="AC51" s="20"/>
      <c r="AD51" s="36"/>
      <c r="AE51" s="21" t="str">
        <f t="shared" si="202"/>
        <v>î</v>
      </c>
      <c r="AF51" s="37"/>
      <c r="AG51" s="37"/>
      <c r="AH51" s="34"/>
      <c r="AI51" s="20"/>
      <c r="AJ51" s="36"/>
      <c r="AK51" s="21" t="str">
        <f t="shared" si="205"/>
        <v>î</v>
      </c>
      <c r="AL51" s="37"/>
      <c r="AM51" s="37"/>
      <c r="AN51" s="34"/>
      <c r="AO51" s="20"/>
      <c r="AP51" s="36"/>
      <c r="AQ51" s="21" t="str">
        <f t="shared" si="208"/>
        <v>î</v>
      </c>
      <c r="AR51" s="37"/>
      <c r="AS51" s="37"/>
      <c r="AT51" s="34"/>
      <c r="AU51" s="20"/>
      <c r="AV51" s="36"/>
      <c r="AW51" s="21" t="str">
        <f t="shared" si="211"/>
        <v>î</v>
      </c>
      <c r="AX51" s="37"/>
      <c r="AY51" s="37"/>
      <c r="AZ51" s="34"/>
      <c r="BA51" s="20"/>
      <c r="BB51" s="36"/>
      <c r="BC51" s="21" t="str">
        <f t="shared" si="214"/>
        <v>î</v>
      </c>
      <c r="BD51" s="37"/>
      <c r="BE51" s="37"/>
      <c r="BF51" s="34"/>
      <c r="BG51" s="20"/>
      <c r="BH51" s="36"/>
      <c r="BI51" s="21" t="str">
        <f t="shared" si="217"/>
        <v>î</v>
      </c>
      <c r="BJ51" s="37"/>
      <c r="BK51" s="37"/>
      <c r="BL51" s="34"/>
      <c r="BM51" s="20"/>
      <c r="BN51" s="36"/>
      <c r="BO51" s="21" t="str">
        <f t="shared" si="220"/>
        <v>î</v>
      </c>
      <c r="BP51" s="37"/>
      <c r="BQ51" s="37"/>
      <c r="BR51" s="34"/>
      <c r="BS51" s="20"/>
      <c r="BT51" s="36"/>
      <c r="BU51" s="21" t="str">
        <f t="shared" si="223"/>
        <v>î</v>
      </c>
      <c r="BV51" s="37"/>
      <c r="BW51" s="37"/>
      <c r="BX51" s="34"/>
      <c r="BY51" s="20"/>
      <c r="BZ51" s="36"/>
      <c r="CA51" s="21" t="str">
        <f t="shared" si="226"/>
        <v>î</v>
      </c>
      <c r="CB51" s="37"/>
      <c r="CC51" s="37"/>
    </row>
    <row r="52" spans="1:81">
      <c r="A52" s="469" t="s">
        <v>33</v>
      </c>
      <c r="B52" s="11">
        <v>1</v>
      </c>
      <c r="C52" s="12" t="s">
        <v>0</v>
      </c>
      <c r="D52" s="146"/>
      <c r="E52" s="153" t="s">
        <v>22</v>
      </c>
      <c r="F52" s="154" t="s">
        <v>23</v>
      </c>
      <c r="G52" s="149"/>
      <c r="H52" s="153" t="s">
        <v>94</v>
      </c>
      <c r="I52" s="174" t="s">
        <v>22</v>
      </c>
      <c r="J52" s="178">
        <v>0</v>
      </c>
      <c r="K52" s="169" t="str">
        <f>$I52</f>
        <v>lignes</v>
      </c>
      <c r="L52" s="179">
        <v>0</v>
      </c>
      <c r="M52" s="171" t="str">
        <f>$F52</f>
        <v>heures</v>
      </c>
      <c r="N52" s="179">
        <v>0</v>
      </c>
      <c r="O52" s="25" t="str">
        <f>$F52</f>
        <v>heures</v>
      </c>
      <c r="P52" s="178">
        <v>0</v>
      </c>
      <c r="Q52" s="169" t="str">
        <f>$I52</f>
        <v>lignes</v>
      </c>
      <c r="R52" s="179">
        <v>0</v>
      </c>
      <c r="S52" s="171" t="str">
        <f>$F52</f>
        <v>heures</v>
      </c>
      <c r="T52" s="179">
        <v>0</v>
      </c>
      <c r="U52" s="25" t="str">
        <f>$F52</f>
        <v>heures</v>
      </c>
      <c r="V52" s="178">
        <v>0</v>
      </c>
      <c r="W52" s="169" t="str">
        <f>$I52</f>
        <v>lignes</v>
      </c>
      <c r="X52" s="179">
        <v>0</v>
      </c>
      <c r="Y52" s="171" t="str">
        <f>$F52</f>
        <v>heures</v>
      </c>
      <c r="Z52" s="179">
        <v>0</v>
      </c>
      <c r="AA52" s="25" t="str">
        <f>$F52</f>
        <v>heures</v>
      </c>
      <c r="AB52" s="178">
        <v>0</v>
      </c>
      <c r="AC52" s="169" t="str">
        <f>$I52</f>
        <v>lignes</v>
      </c>
      <c r="AD52" s="179">
        <v>0</v>
      </c>
      <c r="AE52" s="171" t="str">
        <f>$F52</f>
        <v>heures</v>
      </c>
      <c r="AF52" s="179">
        <v>0</v>
      </c>
      <c r="AG52" s="25" t="str">
        <f>$F52</f>
        <v>heures</v>
      </c>
      <c r="AH52" s="178">
        <v>0</v>
      </c>
      <c r="AI52" s="169" t="str">
        <f>$I52</f>
        <v>lignes</v>
      </c>
      <c r="AJ52" s="179">
        <v>0</v>
      </c>
      <c r="AK52" s="171" t="str">
        <f>$F52</f>
        <v>heures</v>
      </c>
      <c r="AL52" s="179">
        <v>0</v>
      </c>
      <c r="AM52" s="25" t="str">
        <f>$F52</f>
        <v>heures</v>
      </c>
      <c r="AN52" s="178">
        <v>0</v>
      </c>
      <c r="AO52" s="169" t="str">
        <f>$I52</f>
        <v>lignes</v>
      </c>
      <c r="AP52" s="179">
        <v>0</v>
      </c>
      <c r="AQ52" s="171" t="str">
        <f>$F52</f>
        <v>heures</v>
      </c>
      <c r="AR52" s="179">
        <v>0</v>
      </c>
      <c r="AS52" s="25" t="str">
        <f>$F52</f>
        <v>heures</v>
      </c>
      <c r="AT52" s="178">
        <v>0</v>
      </c>
      <c r="AU52" s="169" t="str">
        <f>$I52</f>
        <v>lignes</v>
      </c>
      <c r="AV52" s="179">
        <v>0</v>
      </c>
      <c r="AW52" s="171" t="str">
        <f>$F52</f>
        <v>heures</v>
      </c>
      <c r="AX52" s="179">
        <v>0</v>
      </c>
      <c r="AY52" s="25" t="str">
        <f>$F52</f>
        <v>heures</v>
      </c>
      <c r="AZ52" s="178">
        <v>0</v>
      </c>
      <c r="BA52" s="169" t="str">
        <f>$I52</f>
        <v>lignes</v>
      </c>
      <c r="BB52" s="179">
        <v>0</v>
      </c>
      <c r="BC52" s="171" t="str">
        <f>$F52</f>
        <v>heures</v>
      </c>
      <c r="BD52" s="179">
        <v>0</v>
      </c>
      <c r="BE52" s="25" t="str">
        <f>$F52</f>
        <v>heures</v>
      </c>
      <c r="BF52" s="178">
        <v>0</v>
      </c>
      <c r="BG52" s="169" t="str">
        <f>$I52</f>
        <v>lignes</v>
      </c>
      <c r="BH52" s="179">
        <v>0</v>
      </c>
      <c r="BI52" s="171" t="str">
        <f>$F52</f>
        <v>heures</v>
      </c>
      <c r="BJ52" s="179">
        <v>0</v>
      </c>
      <c r="BK52" s="25" t="str">
        <f>$F52</f>
        <v>heures</v>
      </c>
      <c r="BL52" s="178">
        <v>0</v>
      </c>
      <c r="BM52" s="169" t="str">
        <f>$I52</f>
        <v>lignes</v>
      </c>
      <c r="BN52" s="179">
        <v>0</v>
      </c>
      <c r="BO52" s="171" t="str">
        <f>$F52</f>
        <v>heures</v>
      </c>
      <c r="BP52" s="179">
        <v>0</v>
      </c>
      <c r="BQ52" s="25" t="str">
        <f>$F52</f>
        <v>heures</v>
      </c>
      <c r="BR52" s="178">
        <v>0</v>
      </c>
      <c r="BS52" s="169" t="str">
        <f>$I52</f>
        <v>lignes</v>
      </c>
      <c r="BT52" s="179">
        <v>0</v>
      </c>
      <c r="BU52" s="171" t="str">
        <f>$F52</f>
        <v>heures</v>
      </c>
      <c r="BV52" s="179">
        <v>0</v>
      </c>
      <c r="BW52" s="25" t="str">
        <f>$F52</f>
        <v>heures</v>
      </c>
      <c r="BX52" s="178">
        <v>0</v>
      </c>
      <c r="BY52" s="169" t="str">
        <f>$I52</f>
        <v>lignes</v>
      </c>
      <c r="BZ52" s="179">
        <v>0</v>
      </c>
      <c r="CA52" s="171" t="str">
        <f>$F52</f>
        <v>heures</v>
      </c>
      <c r="CB52" s="179">
        <v>0</v>
      </c>
      <c r="CC52" s="25" t="str">
        <f>$F52</f>
        <v>heures</v>
      </c>
    </row>
    <row r="53" spans="1:81">
      <c r="A53" s="470"/>
      <c r="B53" s="13">
        <v>2</v>
      </c>
      <c r="C53" s="14" t="s">
        <v>1</v>
      </c>
      <c r="D53" s="147"/>
      <c r="E53" s="143" t="s">
        <v>24</v>
      </c>
      <c r="F53" s="152" t="s">
        <v>23</v>
      </c>
      <c r="G53" s="150"/>
      <c r="H53" s="143" t="s">
        <v>94</v>
      </c>
      <c r="I53" s="175" t="s">
        <v>24</v>
      </c>
      <c r="J53" s="437">
        <v>0</v>
      </c>
      <c r="K53" s="414" t="str">
        <f>$E53</f>
        <v xml:space="preserve">pièces </v>
      </c>
      <c r="L53" s="177">
        <v>0</v>
      </c>
      <c r="M53" s="167" t="str">
        <f t="shared" ref="M53:M58" si="253">$F53</f>
        <v>heures</v>
      </c>
      <c r="N53" s="177">
        <v>0</v>
      </c>
      <c r="O53" s="31" t="str">
        <f>O52</f>
        <v>heures</v>
      </c>
      <c r="P53" s="437">
        <v>0</v>
      </c>
      <c r="Q53" s="414" t="str">
        <f>$E53</f>
        <v xml:space="preserve">pièces </v>
      </c>
      <c r="R53" s="177">
        <v>0</v>
      </c>
      <c r="S53" s="167" t="str">
        <f t="shared" ref="S53:S58" si="254">$F53</f>
        <v>heures</v>
      </c>
      <c r="T53" s="177">
        <v>0</v>
      </c>
      <c r="U53" s="31" t="str">
        <f>U52</f>
        <v>heures</v>
      </c>
      <c r="V53" s="437">
        <v>0</v>
      </c>
      <c r="W53" s="414" t="str">
        <f>$E53</f>
        <v xml:space="preserve">pièces </v>
      </c>
      <c r="X53" s="177">
        <v>0</v>
      </c>
      <c r="Y53" s="167" t="str">
        <f t="shared" ref="Y53:Y58" si="255">$F53</f>
        <v>heures</v>
      </c>
      <c r="Z53" s="177">
        <v>0</v>
      </c>
      <c r="AA53" s="31" t="str">
        <f>AA52</f>
        <v>heures</v>
      </c>
      <c r="AB53" s="437">
        <v>0</v>
      </c>
      <c r="AC53" s="414" t="str">
        <f>$E53</f>
        <v xml:space="preserve">pièces </v>
      </c>
      <c r="AD53" s="177">
        <v>0</v>
      </c>
      <c r="AE53" s="167" t="str">
        <f t="shared" ref="AE53:AE58" si="256">$F53</f>
        <v>heures</v>
      </c>
      <c r="AF53" s="177">
        <v>0</v>
      </c>
      <c r="AG53" s="31" t="str">
        <f>AG52</f>
        <v>heures</v>
      </c>
      <c r="AH53" s="437">
        <v>0</v>
      </c>
      <c r="AI53" s="414" t="str">
        <f>$E53</f>
        <v xml:space="preserve">pièces </v>
      </c>
      <c r="AJ53" s="177">
        <v>0</v>
      </c>
      <c r="AK53" s="167" t="str">
        <f t="shared" ref="AK53:AK58" si="257">$F53</f>
        <v>heures</v>
      </c>
      <c r="AL53" s="177">
        <v>0</v>
      </c>
      <c r="AM53" s="31" t="str">
        <f>AM52</f>
        <v>heures</v>
      </c>
      <c r="AN53" s="437">
        <v>0</v>
      </c>
      <c r="AO53" s="414" t="str">
        <f>$E53</f>
        <v xml:space="preserve">pièces </v>
      </c>
      <c r="AP53" s="177">
        <v>0</v>
      </c>
      <c r="AQ53" s="167" t="str">
        <f t="shared" ref="AQ53:AQ58" si="258">$F53</f>
        <v>heures</v>
      </c>
      <c r="AR53" s="177">
        <v>0</v>
      </c>
      <c r="AS53" s="31" t="str">
        <f>AS52</f>
        <v>heures</v>
      </c>
      <c r="AT53" s="437">
        <v>0</v>
      </c>
      <c r="AU53" s="414" t="str">
        <f>$E53</f>
        <v xml:space="preserve">pièces </v>
      </c>
      <c r="AV53" s="177">
        <v>0</v>
      </c>
      <c r="AW53" s="167" t="str">
        <f t="shared" ref="AW53:AW58" si="259">$F53</f>
        <v>heures</v>
      </c>
      <c r="AX53" s="177">
        <v>0</v>
      </c>
      <c r="AY53" s="31" t="str">
        <f>AY52</f>
        <v>heures</v>
      </c>
      <c r="AZ53" s="437">
        <v>0</v>
      </c>
      <c r="BA53" s="414" t="str">
        <f>$E53</f>
        <v xml:space="preserve">pièces </v>
      </c>
      <c r="BB53" s="177">
        <v>0</v>
      </c>
      <c r="BC53" s="167" t="str">
        <f t="shared" ref="BC53:BC58" si="260">$F53</f>
        <v>heures</v>
      </c>
      <c r="BD53" s="177">
        <v>0</v>
      </c>
      <c r="BE53" s="31" t="str">
        <f>BE52</f>
        <v>heures</v>
      </c>
      <c r="BF53" s="437">
        <v>0</v>
      </c>
      <c r="BG53" s="414" t="str">
        <f>$E53</f>
        <v xml:space="preserve">pièces </v>
      </c>
      <c r="BH53" s="177">
        <v>0</v>
      </c>
      <c r="BI53" s="167" t="str">
        <f t="shared" ref="BI53:BI58" si="261">$F53</f>
        <v>heures</v>
      </c>
      <c r="BJ53" s="177">
        <v>0</v>
      </c>
      <c r="BK53" s="31" t="str">
        <f>BK52</f>
        <v>heures</v>
      </c>
      <c r="BL53" s="437">
        <v>0</v>
      </c>
      <c r="BM53" s="414" t="str">
        <f>$E53</f>
        <v xml:space="preserve">pièces </v>
      </c>
      <c r="BN53" s="177">
        <v>0</v>
      </c>
      <c r="BO53" s="167" t="str">
        <f t="shared" ref="BO53:BO58" si="262">$F53</f>
        <v>heures</v>
      </c>
      <c r="BP53" s="177">
        <v>0</v>
      </c>
      <c r="BQ53" s="31" t="str">
        <f>BQ52</f>
        <v>heures</v>
      </c>
      <c r="BR53" s="437">
        <v>0</v>
      </c>
      <c r="BS53" s="414" t="str">
        <f>$E53</f>
        <v xml:space="preserve">pièces </v>
      </c>
      <c r="BT53" s="177">
        <v>0</v>
      </c>
      <c r="BU53" s="167" t="str">
        <f t="shared" ref="BU53:BU58" si="263">$F53</f>
        <v>heures</v>
      </c>
      <c r="BV53" s="177">
        <v>0</v>
      </c>
      <c r="BW53" s="31" t="str">
        <f>BW52</f>
        <v>heures</v>
      </c>
      <c r="BX53" s="437">
        <v>0</v>
      </c>
      <c r="BY53" s="414" t="str">
        <f>$E53</f>
        <v xml:space="preserve">pièces </v>
      </c>
      <c r="BZ53" s="177">
        <v>0</v>
      </c>
      <c r="CA53" s="167" t="str">
        <f t="shared" ref="CA53:CA58" si="264">$F53</f>
        <v>heures</v>
      </c>
      <c r="CB53" s="177">
        <v>0</v>
      </c>
      <c r="CC53" s="31" t="str">
        <f>CC52</f>
        <v>heures</v>
      </c>
    </row>
    <row r="54" spans="1:81" ht="12" customHeight="1">
      <c r="A54" s="470"/>
      <c r="B54" s="13">
        <v>3</v>
      </c>
      <c r="C54" s="14" t="s">
        <v>2</v>
      </c>
      <c r="D54" s="147"/>
      <c r="E54" s="143" t="s">
        <v>19</v>
      </c>
      <c r="F54" s="152" t="s">
        <v>20</v>
      </c>
      <c r="G54" s="150"/>
      <c r="H54" s="143" t="s">
        <v>94</v>
      </c>
      <c r="I54" s="175" t="s">
        <v>24</v>
      </c>
      <c r="J54" s="437">
        <f t="shared" ref="J54:J58" si="265">J18+J25+J32+J39+J46</f>
        <v>0</v>
      </c>
      <c r="K54" s="415"/>
      <c r="L54" s="177">
        <v>0</v>
      </c>
      <c r="M54" s="167" t="str">
        <f t="shared" si="253"/>
        <v>barres</v>
      </c>
      <c r="N54" s="177">
        <v>0</v>
      </c>
      <c r="O54" s="31" t="str">
        <f>O53</f>
        <v>heures</v>
      </c>
      <c r="P54" s="437">
        <f t="shared" ref="P54:P58" si="266">P18+P25+P32+P39+P46</f>
        <v>0</v>
      </c>
      <c r="Q54" s="415"/>
      <c r="R54" s="177">
        <v>0</v>
      </c>
      <c r="S54" s="167" t="str">
        <f t="shared" si="254"/>
        <v>barres</v>
      </c>
      <c r="T54" s="177">
        <v>0</v>
      </c>
      <c r="U54" s="31" t="str">
        <f>U53</f>
        <v>heures</v>
      </c>
      <c r="V54" s="437">
        <f t="shared" ref="V54:V58" si="267">V18+V25+V32+V39+V46</f>
        <v>0</v>
      </c>
      <c r="W54" s="415"/>
      <c r="X54" s="177">
        <v>0</v>
      </c>
      <c r="Y54" s="167" t="str">
        <f t="shared" si="255"/>
        <v>barres</v>
      </c>
      <c r="Z54" s="177">
        <v>0</v>
      </c>
      <c r="AA54" s="31" t="str">
        <f>AA53</f>
        <v>heures</v>
      </c>
      <c r="AB54" s="437">
        <f t="shared" ref="AB54:AB58" si="268">AB18+AB25+AB32+AB39+AB46</f>
        <v>0</v>
      </c>
      <c r="AC54" s="415"/>
      <c r="AD54" s="177">
        <v>0</v>
      </c>
      <c r="AE54" s="167" t="str">
        <f t="shared" si="256"/>
        <v>barres</v>
      </c>
      <c r="AF54" s="177">
        <v>0</v>
      </c>
      <c r="AG54" s="31" t="str">
        <f>AG53</f>
        <v>heures</v>
      </c>
      <c r="AH54" s="437">
        <f t="shared" ref="AH54:AH58" si="269">AH18+AH25+AH32+AH39+AH46</f>
        <v>0</v>
      </c>
      <c r="AI54" s="415"/>
      <c r="AJ54" s="177">
        <v>0</v>
      </c>
      <c r="AK54" s="167" t="str">
        <f t="shared" si="257"/>
        <v>barres</v>
      </c>
      <c r="AL54" s="177">
        <v>0</v>
      </c>
      <c r="AM54" s="31" t="str">
        <f>AM53</f>
        <v>heures</v>
      </c>
      <c r="AN54" s="437">
        <f t="shared" ref="AN54:AN58" si="270">AN18+AN25+AN32+AN39+AN46</f>
        <v>0</v>
      </c>
      <c r="AO54" s="415"/>
      <c r="AP54" s="177">
        <v>0</v>
      </c>
      <c r="AQ54" s="167" t="str">
        <f t="shared" si="258"/>
        <v>barres</v>
      </c>
      <c r="AR54" s="177">
        <v>0</v>
      </c>
      <c r="AS54" s="31" t="str">
        <f>AS53</f>
        <v>heures</v>
      </c>
      <c r="AT54" s="437">
        <f t="shared" ref="AT54:AT58" si="271">AT18+AT25+AT32+AT39+AT46</f>
        <v>0</v>
      </c>
      <c r="AU54" s="415"/>
      <c r="AV54" s="177">
        <v>0</v>
      </c>
      <c r="AW54" s="167" t="str">
        <f t="shared" si="259"/>
        <v>barres</v>
      </c>
      <c r="AX54" s="177">
        <v>0</v>
      </c>
      <c r="AY54" s="31" t="str">
        <f>AY53</f>
        <v>heures</v>
      </c>
      <c r="AZ54" s="437">
        <f t="shared" ref="AZ54:AZ58" si="272">AZ18+AZ25+AZ32+AZ39+AZ46</f>
        <v>0</v>
      </c>
      <c r="BA54" s="415"/>
      <c r="BB54" s="177">
        <v>0</v>
      </c>
      <c r="BC54" s="167" t="str">
        <f t="shared" si="260"/>
        <v>barres</v>
      </c>
      <c r="BD54" s="177">
        <v>0</v>
      </c>
      <c r="BE54" s="31" t="str">
        <f>BE53</f>
        <v>heures</v>
      </c>
      <c r="BF54" s="437">
        <f t="shared" ref="BF54:BF58" si="273">BF18+BF25+BF32+BF39+BF46</f>
        <v>0</v>
      </c>
      <c r="BG54" s="415"/>
      <c r="BH54" s="177">
        <v>0</v>
      </c>
      <c r="BI54" s="167" t="str">
        <f t="shared" si="261"/>
        <v>barres</v>
      </c>
      <c r="BJ54" s="177">
        <v>0</v>
      </c>
      <c r="BK54" s="31" t="str">
        <f>BK53</f>
        <v>heures</v>
      </c>
      <c r="BL54" s="437">
        <f t="shared" ref="BL54:BL58" si="274">BL18+BL25+BL32+BL39+BL46</f>
        <v>0</v>
      </c>
      <c r="BM54" s="415"/>
      <c r="BN54" s="177">
        <v>0</v>
      </c>
      <c r="BO54" s="167" t="str">
        <f t="shared" si="262"/>
        <v>barres</v>
      </c>
      <c r="BP54" s="177">
        <v>0</v>
      </c>
      <c r="BQ54" s="31" t="str">
        <f>BQ53</f>
        <v>heures</v>
      </c>
      <c r="BR54" s="437">
        <f t="shared" ref="BR54:BR58" si="275">BR18+BR25+BR32+BR39+BR46</f>
        <v>0</v>
      </c>
      <c r="BS54" s="415"/>
      <c r="BT54" s="177">
        <v>0</v>
      </c>
      <c r="BU54" s="167" t="str">
        <f t="shared" si="263"/>
        <v>barres</v>
      </c>
      <c r="BV54" s="177">
        <v>0</v>
      </c>
      <c r="BW54" s="31" t="str">
        <f>BW53</f>
        <v>heures</v>
      </c>
      <c r="BX54" s="437">
        <f t="shared" ref="BX54:BX58" si="276">BX18+BX25+BX32+BX39+BX46</f>
        <v>0</v>
      </c>
      <c r="BY54" s="415"/>
      <c r="BZ54" s="177">
        <v>0</v>
      </c>
      <c r="CA54" s="167" t="str">
        <f t="shared" si="264"/>
        <v>barres</v>
      </c>
      <c r="CB54" s="177">
        <v>0</v>
      </c>
      <c r="CC54" s="31" t="str">
        <f>CC53</f>
        <v>heures</v>
      </c>
    </row>
    <row r="55" spans="1:81" ht="12" customHeight="1">
      <c r="A55" s="470"/>
      <c r="B55" s="13">
        <v>4</v>
      </c>
      <c r="C55" s="14" t="s">
        <v>4</v>
      </c>
      <c r="D55" s="147"/>
      <c r="E55" s="143" t="s">
        <v>24</v>
      </c>
      <c r="F55" s="152" t="s">
        <v>21</v>
      </c>
      <c r="G55" s="150"/>
      <c r="H55" s="143" t="s">
        <v>94</v>
      </c>
      <c r="I55" s="175" t="s">
        <v>24</v>
      </c>
      <c r="J55" s="437">
        <f t="shared" si="265"/>
        <v>0</v>
      </c>
      <c r="K55" s="415"/>
      <c r="L55" s="177">
        <v>0</v>
      </c>
      <c r="M55" s="167" t="str">
        <f t="shared" si="253"/>
        <v>cadres</v>
      </c>
      <c r="N55" s="177">
        <v>0</v>
      </c>
      <c r="O55" s="31" t="str">
        <f t="shared" ref="O55:O58" si="277">O54</f>
        <v>heures</v>
      </c>
      <c r="P55" s="437">
        <f t="shared" si="266"/>
        <v>0</v>
      </c>
      <c r="Q55" s="415"/>
      <c r="R55" s="177">
        <v>0</v>
      </c>
      <c r="S55" s="167" t="str">
        <f t="shared" si="254"/>
        <v>cadres</v>
      </c>
      <c r="T55" s="177">
        <v>0</v>
      </c>
      <c r="U55" s="31" t="str">
        <f t="shared" ref="U55:U58" si="278">U54</f>
        <v>heures</v>
      </c>
      <c r="V55" s="437">
        <f t="shared" si="267"/>
        <v>0</v>
      </c>
      <c r="W55" s="415"/>
      <c r="X55" s="177">
        <v>0</v>
      </c>
      <c r="Y55" s="167" t="str">
        <f t="shared" si="255"/>
        <v>cadres</v>
      </c>
      <c r="Z55" s="177">
        <v>0</v>
      </c>
      <c r="AA55" s="31" t="str">
        <f t="shared" ref="AA55:AA58" si="279">AA54</f>
        <v>heures</v>
      </c>
      <c r="AB55" s="437">
        <f t="shared" si="268"/>
        <v>0</v>
      </c>
      <c r="AC55" s="415"/>
      <c r="AD55" s="177">
        <v>0</v>
      </c>
      <c r="AE55" s="167" t="str">
        <f t="shared" si="256"/>
        <v>cadres</v>
      </c>
      <c r="AF55" s="177">
        <v>0</v>
      </c>
      <c r="AG55" s="31" t="str">
        <f t="shared" ref="AG55:AG58" si="280">AG54</f>
        <v>heures</v>
      </c>
      <c r="AH55" s="437">
        <f t="shared" si="269"/>
        <v>0</v>
      </c>
      <c r="AI55" s="415"/>
      <c r="AJ55" s="177">
        <v>0</v>
      </c>
      <c r="AK55" s="167" t="str">
        <f t="shared" si="257"/>
        <v>cadres</v>
      </c>
      <c r="AL55" s="177">
        <v>0</v>
      </c>
      <c r="AM55" s="31" t="str">
        <f t="shared" ref="AM55:AM58" si="281">AM54</f>
        <v>heures</v>
      </c>
      <c r="AN55" s="437">
        <f t="shared" si="270"/>
        <v>0</v>
      </c>
      <c r="AO55" s="415"/>
      <c r="AP55" s="177">
        <v>0</v>
      </c>
      <c r="AQ55" s="167" t="str">
        <f t="shared" si="258"/>
        <v>cadres</v>
      </c>
      <c r="AR55" s="177">
        <v>0</v>
      </c>
      <c r="AS55" s="31" t="str">
        <f t="shared" ref="AS55:AS58" si="282">AS54</f>
        <v>heures</v>
      </c>
      <c r="AT55" s="437">
        <f t="shared" si="271"/>
        <v>0</v>
      </c>
      <c r="AU55" s="415"/>
      <c r="AV55" s="177">
        <v>0</v>
      </c>
      <c r="AW55" s="167" t="str">
        <f t="shared" si="259"/>
        <v>cadres</v>
      </c>
      <c r="AX55" s="177">
        <v>0</v>
      </c>
      <c r="AY55" s="31" t="str">
        <f t="shared" ref="AY55:AY58" si="283">AY54</f>
        <v>heures</v>
      </c>
      <c r="AZ55" s="437">
        <f t="shared" si="272"/>
        <v>0</v>
      </c>
      <c r="BA55" s="415"/>
      <c r="BB55" s="177">
        <v>0</v>
      </c>
      <c r="BC55" s="167" t="str">
        <f t="shared" si="260"/>
        <v>cadres</v>
      </c>
      <c r="BD55" s="177">
        <v>0</v>
      </c>
      <c r="BE55" s="31" t="str">
        <f t="shared" ref="BE55:BE58" si="284">BE54</f>
        <v>heures</v>
      </c>
      <c r="BF55" s="437">
        <f t="shared" si="273"/>
        <v>0</v>
      </c>
      <c r="BG55" s="415"/>
      <c r="BH55" s="177">
        <v>0</v>
      </c>
      <c r="BI55" s="167" t="str">
        <f t="shared" si="261"/>
        <v>cadres</v>
      </c>
      <c r="BJ55" s="177">
        <v>0</v>
      </c>
      <c r="BK55" s="31" t="str">
        <f t="shared" ref="BK55:BK58" si="285">BK54</f>
        <v>heures</v>
      </c>
      <c r="BL55" s="437">
        <f t="shared" si="274"/>
        <v>0</v>
      </c>
      <c r="BM55" s="415"/>
      <c r="BN55" s="177">
        <v>0</v>
      </c>
      <c r="BO55" s="167" t="str">
        <f t="shared" si="262"/>
        <v>cadres</v>
      </c>
      <c r="BP55" s="177">
        <v>0</v>
      </c>
      <c r="BQ55" s="31" t="str">
        <f t="shared" ref="BQ55:BQ58" si="286">BQ54</f>
        <v>heures</v>
      </c>
      <c r="BR55" s="437">
        <f t="shared" si="275"/>
        <v>0</v>
      </c>
      <c r="BS55" s="415"/>
      <c r="BT55" s="177">
        <v>0</v>
      </c>
      <c r="BU55" s="167" t="str">
        <f t="shared" si="263"/>
        <v>cadres</v>
      </c>
      <c r="BV55" s="177">
        <v>0</v>
      </c>
      <c r="BW55" s="31" t="str">
        <f t="shared" ref="BW55:BW58" si="287">BW54</f>
        <v>heures</v>
      </c>
      <c r="BX55" s="437">
        <f t="shared" si="276"/>
        <v>0</v>
      </c>
      <c r="BY55" s="415"/>
      <c r="BZ55" s="177">
        <v>0</v>
      </c>
      <c r="CA55" s="167" t="str">
        <f t="shared" si="264"/>
        <v>cadres</v>
      </c>
      <c r="CB55" s="177">
        <v>0</v>
      </c>
      <c r="CC55" s="31" t="str">
        <f t="shared" ref="CC55:CC58" si="288">CC54</f>
        <v>heures</v>
      </c>
    </row>
    <row r="56" spans="1:81" ht="12" customHeight="1">
      <c r="A56" s="470"/>
      <c r="B56" s="13">
        <v>5</v>
      </c>
      <c r="C56" s="14" t="s">
        <v>5</v>
      </c>
      <c r="D56" s="147"/>
      <c r="E56" s="143" t="s">
        <v>24</v>
      </c>
      <c r="F56" s="152" t="s">
        <v>23</v>
      </c>
      <c r="G56" s="150"/>
      <c r="H56" s="143" t="s">
        <v>94</v>
      </c>
      <c r="I56" s="175" t="s">
        <v>24</v>
      </c>
      <c r="J56" s="437">
        <f t="shared" si="265"/>
        <v>0</v>
      </c>
      <c r="K56" s="415"/>
      <c r="L56" s="177">
        <v>0</v>
      </c>
      <c r="M56" s="167" t="str">
        <f t="shared" si="253"/>
        <v>heures</v>
      </c>
      <c r="N56" s="177">
        <v>0</v>
      </c>
      <c r="O56" s="31" t="str">
        <f t="shared" si="277"/>
        <v>heures</v>
      </c>
      <c r="P56" s="437">
        <f t="shared" si="266"/>
        <v>0</v>
      </c>
      <c r="Q56" s="415"/>
      <c r="R56" s="177">
        <v>0</v>
      </c>
      <c r="S56" s="167" t="str">
        <f t="shared" si="254"/>
        <v>heures</v>
      </c>
      <c r="T56" s="177">
        <v>0</v>
      </c>
      <c r="U56" s="31" t="str">
        <f t="shared" si="278"/>
        <v>heures</v>
      </c>
      <c r="V56" s="437">
        <f t="shared" si="267"/>
        <v>0</v>
      </c>
      <c r="W56" s="415"/>
      <c r="X56" s="177">
        <v>0</v>
      </c>
      <c r="Y56" s="167" t="str">
        <f t="shared" si="255"/>
        <v>heures</v>
      </c>
      <c r="Z56" s="177">
        <v>0</v>
      </c>
      <c r="AA56" s="31" t="str">
        <f t="shared" si="279"/>
        <v>heures</v>
      </c>
      <c r="AB56" s="437">
        <f t="shared" si="268"/>
        <v>0</v>
      </c>
      <c r="AC56" s="415"/>
      <c r="AD56" s="177">
        <v>0</v>
      </c>
      <c r="AE56" s="167" t="str">
        <f t="shared" si="256"/>
        <v>heures</v>
      </c>
      <c r="AF56" s="177">
        <v>0</v>
      </c>
      <c r="AG56" s="31" t="str">
        <f t="shared" si="280"/>
        <v>heures</v>
      </c>
      <c r="AH56" s="437">
        <f t="shared" si="269"/>
        <v>0</v>
      </c>
      <c r="AI56" s="415"/>
      <c r="AJ56" s="177">
        <v>0</v>
      </c>
      <c r="AK56" s="167" t="str">
        <f t="shared" si="257"/>
        <v>heures</v>
      </c>
      <c r="AL56" s="177">
        <v>0</v>
      </c>
      <c r="AM56" s="31" t="str">
        <f t="shared" si="281"/>
        <v>heures</v>
      </c>
      <c r="AN56" s="437">
        <f t="shared" si="270"/>
        <v>0</v>
      </c>
      <c r="AO56" s="415"/>
      <c r="AP56" s="177">
        <v>0</v>
      </c>
      <c r="AQ56" s="167" t="str">
        <f t="shared" si="258"/>
        <v>heures</v>
      </c>
      <c r="AR56" s="177">
        <v>0</v>
      </c>
      <c r="AS56" s="31" t="str">
        <f t="shared" si="282"/>
        <v>heures</v>
      </c>
      <c r="AT56" s="437">
        <f t="shared" si="271"/>
        <v>0</v>
      </c>
      <c r="AU56" s="415"/>
      <c r="AV56" s="177">
        <v>0</v>
      </c>
      <c r="AW56" s="167" t="str">
        <f t="shared" si="259"/>
        <v>heures</v>
      </c>
      <c r="AX56" s="177">
        <v>0</v>
      </c>
      <c r="AY56" s="31" t="str">
        <f t="shared" si="283"/>
        <v>heures</v>
      </c>
      <c r="AZ56" s="437">
        <f t="shared" si="272"/>
        <v>0</v>
      </c>
      <c r="BA56" s="415"/>
      <c r="BB56" s="177">
        <v>0</v>
      </c>
      <c r="BC56" s="167" t="str">
        <f t="shared" si="260"/>
        <v>heures</v>
      </c>
      <c r="BD56" s="177">
        <v>0</v>
      </c>
      <c r="BE56" s="31" t="str">
        <f t="shared" si="284"/>
        <v>heures</v>
      </c>
      <c r="BF56" s="437">
        <f t="shared" si="273"/>
        <v>0</v>
      </c>
      <c r="BG56" s="415"/>
      <c r="BH56" s="177">
        <v>0</v>
      </c>
      <c r="BI56" s="167" t="str">
        <f t="shared" si="261"/>
        <v>heures</v>
      </c>
      <c r="BJ56" s="177">
        <v>0</v>
      </c>
      <c r="BK56" s="31" t="str">
        <f t="shared" si="285"/>
        <v>heures</v>
      </c>
      <c r="BL56" s="437">
        <f t="shared" si="274"/>
        <v>0</v>
      </c>
      <c r="BM56" s="415"/>
      <c r="BN56" s="177">
        <v>0</v>
      </c>
      <c r="BO56" s="167" t="str">
        <f t="shared" si="262"/>
        <v>heures</v>
      </c>
      <c r="BP56" s="177">
        <v>0</v>
      </c>
      <c r="BQ56" s="31" t="str">
        <f t="shared" si="286"/>
        <v>heures</v>
      </c>
      <c r="BR56" s="437">
        <f t="shared" si="275"/>
        <v>0</v>
      </c>
      <c r="BS56" s="415"/>
      <c r="BT56" s="177">
        <v>0</v>
      </c>
      <c r="BU56" s="167" t="str">
        <f t="shared" si="263"/>
        <v>heures</v>
      </c>
      <c r="BV56" s="177">
        <v>0</v>
      </c>
      <c r="BW56" s="31" t="str">
        <f t="shared" si="287"/>
        <v>heures</v>
      </c>
      <c r="BX56" s="437">
        <f t="shared" si="276"/>
        <v>0</v>
      </c>
      <c r="BY56" s="415"/>
      <c r="BZ56" s="177">
        <v>0</v>
      </c>
      <c r="CA56" s="167" t="str">
        <f t="shared" si="264"/>
        <v>heures</v>
      </c>
      <c r="CB56" s="177">
        <v>0</v>
      </c>
      <c r="CC56" s="31" t="str">
        <f t="shared" si="288"/>
        <v>heures</v>
      </c>
    </row>
    <row r="57" spans="1:81" ht="12" customHeight="1">
      <c r="A57" s="470"/>
      <c r="B57" s="13">
        <v>6</v>
      </c>
      <c r="C57" s="14" t="s">
        <v>6</v>
      </c>
      <c r="D57" s="147"/>
      <c r="E57" s="143" t="s">
        <v>24</v>
      </c>
      <c r="F57" s="152" t="s">
        <v>23</v>
      </c>
      <c r="G57" s="150"/>
      <c r="H57" s="143" t="s">
        <v>94</v>
      </c>
      <c r="I57" s="175" t="s">
        <v>24</v>
      </c>
      <c r="J57" s="437">
        <f t="shared" si="265"/>
        <v>0</v>
      </c>
      <c r="K57" s="415"/>
      <c r="L57" s="177">
        <v>0</v>
      </c>
      <c r="M57" s="167" t="str">
        <f t="shared" si="253"/>
        <v>heures</v>
      </c>
      <c r="N57" s="177">
        <v>0</v>
      </c>
      <c r="O57" s="31" t="str">
        <f t="shared" si="277"/>
        <v>heures</v>
      </c>
      <c r="P57" s="437">
        <f t="shared" si="266"/>
        <v>0</v>
      </c>
      <c r="Q57" s="415"/>
      <c r="R57" s="177">
        <v>0</v>
      </c>
      <c r="S57" s="167" t="str">
        <f t="shared" si="254"/>
        <v>heures</v>
      </c>
      <c r="T57" s="177">
        <v>0</v>
      </c>
      <c r="U57" s="31" t="str">
        <f t="shared" si="278"/>
        <v>heures</v>
      </c>
      <c r="V57" s="437">
        <f t="shared" si="267"/>
        <v>0</v>
      </c>
      <c r="W57" s="415"/>
      <c r="X57" s="177">
        <v>0</v>
      </c>
      <c r="Y57" s="167" t="str">
        <f t="shared" si="255"/>
        <v>heures</v>
      </c>
      <c r="Z57" s="177">
        <v>0</v>
      </c>
      <c r="AA57" s="31" t="str">
        <f t="shared" si="279"/>
        <v>heures</v>
      </c>
      <c r="AB57" s="437">
        <f t="shared" si="268"/>
        <v>0</v>
      </c>
      <c r="AC57" s="415"/>
      <c r="AD57" s="177">
        <v>0</v>
      </c>
      <c r="AE57" s="167" t="str">
        <f t="shared" si="256"/>
        <v>heures</v>
      </c>
      <c r="AF57" s="177">
        <v>0</v>
      </c>
      <c r="AG57" s="31" t="str">
        <f t="shared" si="280"/>
        <v>heures</v>
      </c>
      <c r="AH57" s="437">
        <f t="shared" si="269"/>
        <v>0</v>
      </c>
      <c r="AI57" s="415"/>
      <c r="AJ57" s="177">
        <v>0</v>
      </c>
      <c r="AK57" s="167" t="str">
        <f t="shared" si="257"/>
        <v>heures</v>
      </c>
      <c r="AL57" s="177">
        <v>0</v>
      </c>
      <c r="AM57" s="31" t="str">
        <f t="shared" si="281"/>
        <v>heures</v>
      </c>
      <c r="AN57" s="437">
        <f t="shared" si="270"/>
        <v>0</v>
      </c>
      <c r="AO57" s="415"/>
      <c r="AP57" s="177">
        <v>0</v>
      </c>
      <c r="AQ57" s="167" t="str">
        <f t="shared" si="258"/>
        <v>heures</v>
      </c>
      <c r="AR57" s="177">
        <v>0</v>
      </c>
      <c r="AS57" s="31" t="str">
        <f t="shared" si="282"/>
        <v>heures</v>
      </c>
      <c r="AT57" s="437">
        <f t="shared" si="271"/>
        <v>0</v>
      </c>
      <c r="AU57" s="415"/>
      <c r="AV57" s="177">
        <v>0</v>
      </c>
      <c r="AW57" s="167" t="str">
        <f t="shared" si="259"/>
        <v>heures</v>
      </c>
      <c r="AX57" s="177">
        <v>0</v>
      </c>
      <c r="AY57" s="31" t="str">
        <f t="shared" si="283"/>
        <v>heures</v>
      </c>
      <c r="AZ57" s="437">
        <f t="shared" si="272"/>
        <v>0</v>
      </c>
      <c r="BA57" s="415"/>
      <c r="BB57" s="177">
        <v>0</v>
      </c>
      <c r="BC57" s="167" t="str">
        <f t="shared" si="260"/>
        <v>heures</v>
      </c>
      <c r="BD57" s="177">
        <v>0</v>
      </c>
      <c r="BE57" s="31" t="str">
        <f t="shared" si="284"/>
        <v>heures</v>
      </c>
      <c r="BF57" s="437">
        <f t="shared" si="273"/>
        <v>0</v>
      </c>
      <c r="BG57" s="415"/>
      <c r="BH57" s="177">
        <v>0</v>
      </c>
      <c r="BI57" s="167" t="str">
        <f t="shared" si="261"/>
        <v>heures</v>
      </c>
      <c r="BJ57" s="177">
        <v>0</v>
      </c>
      <c r="BK57" s="31" t="str">
        <f t="shared" si="285"/>
        <v>heures</v>
      </c>
      <c r="BL57" s="437">
        <f t="shared" si="274"/>
        <v>0</v>
      </c>
      <c r="BM57" s="415"/>
      <c r="BN57" s="177">
        <v>0</v>
      </c>
      <c r="BO57" s="167" t="str">
        <f t="shared" si="262"/>
        <v>heures</v>
      </c>
      <c r="BP57" s="177">
        <v>0</v>
      </c>
      <c r="BQ57" s="31" t="str">
        <f t="shared" si="286"/>
        <v>heures</v>
      </c>
      <c r="BR57" s="437">
        <f t="shared" si="275"/>
        <v>0</v>
      </c>
      <c r="BS57" s="415"/>
      <c r="BT57" s="177">
        <v>0</v>
      </c>
      <c r="BU57" s="167" t="str">
        <f t="shared" si="263"/>
        <v>heures</v>
      </c>
      <c r="BV57" s="177">
        <v>0</v>
      </c>
      <c r="BW57" s="31" t="str">
        <f t="shared" si="287"/>
        <v>heures</v>
      </c>
      <c r="BX57" s="437">
        <f t="shared" si="276"/>
        <v>0</v>
      </c>
      <c r="BY57" s="415"/>
      <c r="BZ57" s="177">
        <v>0</v>
      </c>
      <c r="CA57" s="167" t="str">
        <f t="shared" si="264"/>
        <v>heures</v>
      </c>
      <c r="CB57" s="177">
        <v>0</v>
      </c>
      <c r="CC57" s="31" t="str">
        <f t="shared" si="288"/>
        <v>heures</v>
      </c>
    </row>
    <row r="58" spans="1:81" ht="13.05" customHeight="1" thickBot="1">
      <c r="A58" s="471"/>
      <c r="B58" s="15">
        <v>7</v>
      </c>
      <c r="C58" s="16" t="s">
        <v>7</v>
      </c>
      <c r="D58" s="148"/>
      <c r="E58" s="144" t="s">
        <v>24</v>
      </c>
      <c r="F58" s="155" t="s">
        <v>23</v>
      </c>
      <c r="G58" s="151"/>
      <c r="H58" s="144" t="s">
        <v>94</v>
      </c>
      <c r="I58" s="176" t="s">
        <v>24</v>
      </c>
      <c r="J58" s="438">
        <f t="shared" si="265"/>
        <v>0</v>
      </c>
      <c r="K58" s="416"/>
      <c r="L58" s="180">
        <v>0</v>
      </c>
      <c r="M58" s="173" t="str">
        <f t="shared" si="253"/>
        <v>heures</v>
      </c>
      <c r="N58" s="180">
        <v>0</v>
      </c>
      <c r="O58" s="30" t="str">
        <f t="shared" si="277"/>
        <v>heures</v>
      </c>
      <c r="P58" s="438">
        <f t="shared" si="266"/>
        <v>0</v>
      </c>
      <c r="Q58" s="416"/>
      <c r="R58" s="180">
        <v>0</v>
      </c>
      <c r="S58" s="173" t="str">
        <f t="shared" si="254"/>
        <v>heures</v>
      </c>
      <c r="T58" s="180">
        <v>0</v>
      </c>
      <c r="U58" s="30" t="str">
        <f t="shared" si="278"/>
        <v>heures</v>
      </c>
      <c r="V58" s="438">
        <f t="shared" si="267"/>
        <v>0</v>
      </c>
      <c r="W58" s="416"/>
      <c r="X58" s="180">
        <v>0</v>
      </c>
      <c r="Y58" s="173" t="str">
        <f t="shared" si="255"/>
        <v>heures</v>
      </c>
      <c r="Z58" s="180">
        <v>0</v>
      </c>
      <c r="AA58" s="30" t="str">
        <f t="shared" si="279"/>
        <v>heures</v>
      </c>
      <c r="AB58" s="438">
        <f t="shared" si="268"/>
        <v>0</v>
      </c>
      <c r="AC58" s="416"/>
      <c r="AD58" s="180">
        <v>0</v>
      </c>
      <c r="AE58" s="173" t="str">
        <f t="shared" si="256"/>
        <v>heures</v>
      </c>
      <c r="AF58" s="180">
        <v>0</v>
      </c>
      <c r="AG58" s="30" t="str">
        <f t="shared" si="280"/>
        <v>heures</v>
      </c>
      <c r="AH58" s="438">
        <f t="shared" si="269"/>
        <v>0</v>
      </c>
      <c r="AI58" s="416"/>
      <c r="AJ58" s="180">
        <v>0</v>
      </c>
      <c r="AK58" s="173" t="str">
        <f t="shared" si="257"/>
        <v>heures</v>
      </c>
      <c r="AL58" s="180">
        <v>0</v>
      </c>
      <c r="AM58" s="30" t="str">
        <f t="shared" si="281"/>
        <v>heures</v>
      </c>
      <c r="AN58" s="438">
        <f t="shared" si="270"/>
        <v>0</v>
      </c>
      <c r="AO58" s="416"/>
      <c r="AP58" s="180">
        <v>0</v>
      </c>
      <c r="AQ58" s="173" t="str">
        <f t="shared" si="258"/>
        <v>heures</v>
      </c>
      <c r="AR58" s="180">
        <v>0</v>
      </c>
      <c r="AS58" s="30" t="str">
        <f t="shared" si="282"/>
        <v>heures</v>
      </c>
      <c r="AT58" s="438">
        <f t="shared" si="271"/>
        <v>0</v>
      </c>
      <c r="AU58" s="416"/>
      <c r="AV58" s="180">
        <v>0</v>
      </c>
      <c r="AW58" s="173" t="str">
        <f t="shared" si="259"/>
        <v>heures</v>
      </c>
      <c r="AX58" s="180">
        <v>0</v>
      </c>
      <c r="AY58" s="30" t="str">
        <f t="shared" si="283"/>
        <v>heures</v>
      </c>
      <c r="AZ58" s="438">
        <f t="shared" si="272"/>
        <v>0</v>
      </c>
      <c r="BA58" s="416"/>
      <c r="BB58" s="180">
        <v>0</v>
      </c>
      <c r="BC58" s="173" t="str">
        <f t="shared" si="260"/>
        <v>heures</v>
      </c>
      <c r="BD58" s="180">
        <v>0</v>
      </c>
      <c r="BE58" s="30" t="str">
        <f t="shared" si="284"/>
        <v>heures</v>
      </c>
      <c r="BF58" s="438">
        <f t="shared" si="273"/>
        <v>0</v>
      </c>
      <c r="BG58" s="416"/>
      <c r="BH58" s="180">
        <v>0</v>
      </c>
      <c r="BI58" s="173" t="str">
        <f t="shared" si="261"/>
        <v>heures</v>
      </c>
      <c r="BJ58" s="180">
        <v>0</v>
      </c>
      <c r="BK58" s="30" t="str">
        <f t="shared" si="285"/>
        <v>heures</v>
      </c>
      <c r="BL58" s="438">
        <f t="shared" si="274"/>
        <v>0</v>
      </c>
      <c r="BM58" s="416"/>
      <c r="BN58" s="180">
        <v>0</v>
      </c>
      <c r="BO58" s="173" t="str">
        <f t="shared" si="262"/>
        <v>heures</v>
      </c>
      <c r="BP58" s="180">
        <v>0</v>
      </c>
      <c r="BQ58" s="30" t="str">
        <f t="shared" si="286"/>
        <v>heures</v>
      </c>
      <c r="BR58" s="438">
        <f t="shared" si="275"/>
        <v>0</v>
      </c>
      <c r="BS58" s="416"/>
      <c r="BT58" s="180">
        <v>0</v>
      </c>
      <c r="BU58" s="173" t="str">
        <f t="shared" si="263"/>
        <v>heures</v>
      </c>
      <c r="BV58" s="180">
        <v>0</v>
      </c>
      <c r="BW58" s="30" t="str">
        <f t="shared" si="287"/>
        <v>heures</v>
      </c>
      <c r="BX58" s="438">
        <f t="shared" si="276"/>
        <v>0</v>
      </c>
      <c r="BY58" s="416"/>
      <c r="BZ58" s="180">
        <v>0</v>
      </c>
      <c r="CA58" s="173" t="str">
        <f t="shared" si="264"/>
        <v>heures</v>
      </c>
      <c r="CB58" s="180">
        <v>0</v>
      </c>
      <c r="CC58" s="30" t="str">
        <f t="shared" si="288"/>
        <v>heures</v>
      </c>
    </row>
    <row r="59" spans="1:81" s="18" customFormat="1" ht="13.05" customHeight="1" thickBot="1">
      <c r="A59" s="81"/>
      <c r="B59" s="19"/>
      <c r="C59" s="20"/>
      <c r="D59" s="184"/>
      <c r="E59" s="131"/>
      <c r="F59" s="132"/>
      <c r="G59" s="184"/>
      <c r="H59" s="131"/>
      <c r="I59" s="131"/>
      <c r="J59" s="185"/>
      <c r="K59" s="186"/>
      <c r="L59" s="187"/>
      <c r="M59" s="10"/>
      <c r="N59" s="187"/>
      <c r="O59" s="37"/>
      <c r="P59" s="185"/>
      <c r="Q59" s="186"/>
      <c r="R59" s="187"/>
      <c r="S59" s="10"/>
      <c r="T59" s="187"/>
      <c r="U59" s="37"/>
      <c r="V59" s="185"/>
      <c r="W59" s="186"/>
      <c r="X59" s="187"/>
      <c r="Y59" s="10"/>
      <c r="Z59" s="187"/>
      <c r="AA59" s="37"/>
      <c r="AB59" s="185"/>
      <c r="AC59" s="186"/>
      <c r="AD59" s="187"/>
      <c r="AE59" s="10"/>
      <c r="AF59" s="187"/>
      <c r="AG59" s="37"/>
      <c r="AH59" s="185"/>
      <c r="AI59" s="186"/>
      <c r="AJ59" s="187"/>
      <c r="AK59" s="10"/>
      <c r="AL59" s="187"/>
      <c r="AM59" s="37"/>
      <c r="AN59" s="185"/>
      <c r="AO59" s="186"/>
      <c r="AP59" s="187"/>
      <c r="AQ59" s="10"/>
      <c r="AR59" s="187"/>
      <c r="AS59" s="37"/>
      <c r="AT59" s="185"/>
      <c r="AU59" s="186"/>
      <c r="AV59" s="187"/>
      <c r="AW59" s="10"/>
      <c r="AX59" s="187"/>
      <c r="AY59" s="37"/>
      <c r="AZ59" s="185"/>
      <c r="BA59" s="186"/>
      <c r="BB59" s="187"/>
      <c r="BC59" s="10"/>
      <c r="BD59" s="187"/>
      <c r="BE59" s="37"/>
      <c r="BF59" s="185"/>
      <c r="BG59" s="186"/>
      <c r="BH59" s="187"/>
      <c r="BI59" s="10"/>
      <c r="BJ59" s="187"/>
      <c r="BK59" s="37"/>
      <c r="BL59" s="185"/>
      <c r="BM59" s="186"/>
      <c r="BN59" s="187"/>
      <c r="BO59" s="10"/>
      <c r="BP59" s="187"/>
      <c r="BQ59" s="37"/>
      <c r="BR59" s="185"/>
      <c r="BS59" s="186"/>
      <c r="BT59" s="187"/>
      <c r="BU59" s="10"/>
      <c r="BV59" s="187"/>
      <c r="BW59" s="37"/>
      <c r="BX59" s="185"/>
      <c r="BY59" s="186"/>
      <c r="BZ59" s="187"/>
      <c r="CA59" s="10"/>
      <c r="CB59" s="187"/>
      <c r="CC59" s="37"/>
    </row>
    <row r="60" spans="1:81" ht="22.05" customHeight="1" thickBot="1">
      <c r="A60" s="2"/>
      <c r="B60" s="2"/>
      <c r="C60" s="2"/>
      <c r="D60" s="2"/>
      <c r="E60" s="2"/>
      <c r="F60" s="2"/>
      <c r="G60" s="2"/>
      <c r="H60" s="2"/>
      <c r="I60" s="2"/>
      <c r="J60" s="2"/>
      <c r="K60" s="2"/>
      <c r="L60" s="439" t="s">
        <v>25</v>
      </c>
      <c r="M60" s="440"/>
      <c r="N60" s="441" t="s">
        <v>13</v>
      </c>
      <c r="O60" s="442"/>
      <c r="P60" s="2"/>
      <c r="Q60" s="2"/>
      <c r="R60" s="439" t="s">
        <v>25</v>
      </c>
      <c r="S60" s="440"/>
      <c r="T60" s="441" t="s">
        <v>13</v>
      </c>
      <c r="U60" s="442"/>
      <c r="V60" s="2"/>
      <c r="W60" s="2"/>
      <c r="X60" s="439" t="s">
        <v>25</v>
      </c>
      <c r="Y60" s="440"/>
      <c r="Z60" s="441" t="s">
        <v>13</v>
      </c>
      <c r="AA60" s="442"/>
      <c r="AB60" s="2"/>
      <c r="AC60" s="2"/>
      <c r="AD60" s="439" t="s">
        <v>25</v>
      </c>
      <c r="AE60" s="440"/>
      <c r="AF60" s="441" t="s">
        <v>13</v>
      </c>
      <c r="AG60" s="442"/>
      <c r="AH60" s="2"/>
      <c r="AI60" s="2"/>
      <c r="AJ60" s="439" t="s">
        <v>25</v>
      </c>
      <c r="AK60" s="440"/>
      <c r="AL60" s="441" t="s">
        <v>13</v>
      </c>
      <c r="AM60" s="442"/>
      <c r="AN60" s="2"/>
      <c r="AO60" s="2"/>
      <c r="AP60" s="439" t="s">
        <v>25</v>
      </c>
      <c r="AQ60" s="440"/>
      <c r="AR60" s="441" t="s">
        <v>13</v>
      </c>
      <c r="AS60" s="442"/>
      <c r="AT60" s="2"/>
      <c r="AU60" s="2"/>
      <c r="AV60" s="439" t="s">
        <v>25</v>
      </c>
      <c r="AW60" s="440"/>
      <c r="AX60" s="441" t="s">
        <v>13</v>
      </c>
      <c r="AY60" s="442"/>
      <c r="AZ60" s="2"/>
      <c r="BA60" s="2"/>
      <c r="BB60" s="439" t="s">
        <v>25</v>
      </c>
      <c r="BC60" s="440"/>
      <c r="BD60" s="441" t="s">
        <v>13</v>
      </c>
      <c r="BE60" s="442"/>
      <c r="BF60" s="2"/>
      <c r="BG60" s="2"/>
      <c r="BH60" s="439" t="s">
        <v>25</v>
      </c>
      <c r="BI60" s="440"/>
      <c r="BJ60" s="441" t="s">
        <v>13</v>
      </c>
      <c r="BK60" s="442"/>
      <c r="BL60" s="2"/>
      <c r="BM60" s="2"/>
      <c r="BN60" s="439" t="s">
        <v>25</v>
      </c>
      <c r="BO60" s="440"/>
      <c r="BP60" s="441" t="s">
        <v>13</v>
      </c>
      <c r="BQ60" s="442"/>
      <c r="BR60" s="2"/>
      <c r="BS60" s="2"/>
      <c r="BT60" s="439" t="s">
        <v>25</v>
      </c>
      <c r="BU60" s="440"/>
      <c r="BV60" s="441" t="s">
        <v>13</v>
      </c>
      <c r="BW60" s="442"/>
      <c r="BX60" s="2"/>
      <c r="BY60" s="2"/>
      <c r="BZ60" s="439" t="s">
        <v>25</v>
      </c>
      <c r="CA60" s="440"/>
      <c r="CB60" s="441" t="s">
        <v>13</v>
      </c>
      <c r="CC60" s="442"/>
    </row>
    <row r="61" spans="1:81" ht="18" customHeight="1" thickBot="1">
      <c r="A61" s="463" t="s">
        <v>18</v>
      </c>
      <c r="B61" s="38">
        <v>1</v>
      </c>
      <c r="C61" s="39" t="s">
        <v>0</v>
      </c>
      <c r="D61" s="133"/>
      <c r="E61" s="129"/>
      <c r="F61" s="129"/>
      <c r="G61" s="466"/>
      <c r="H61" s="164"/>
      <c r="I61" s="164"/>
      <c r="J61" s="443"/>
      <c r="K61" s="181"/>
      <c r="L61" s="435" t="e">
        <f>L44/L52</f>
        <v>#DIV/0!</v>
      </c>
      <c r="M61" s="436"/>
      <c r="N61" s="435" t="e">
        <f>N44/N52</f>
        <v>#DIV/0!</v>
      </c>
      <c r="O61" s="436"/>
      <c r="P61" s="443"/>
      <c r="Q61" s="181"/>
      <c r="R61" s="435" t="e">
        <f>R44/R52</f>
        <v>#DIV/0!</v>
      </c>
      <c r="S61" s="436"/>
      <c r="T61" s="435" t="e">
        <f>T44/T52</f>
        <v>#DIV/0!</v>
      </c>
      <c r="U61" s="436"/>
      <c r="V61" s="443"/>
      <c r="W61" s="181"/>
      <c r="X61" s="435" t="e">
        <f>X44/X52</f>
        <v>#DIV/0!</v>
      </c>
      <c r="Y61" s="436"/>
      <c r="Z61" s="435" t="e">
        <f>Z44/Z52</f>
        <v>#DIV/0!</v>
      </c>
      <c r="AA61" s="436"/>
      <c r="AB61" s="443"/>
      <c r="AC61" s="181"/>
      <c r="AD61" s="435" t="e">
        <f>AD44/AD52</f>
        <v>#DIV/0!</v>
      </c>
      <c r="AE61" s="436"/>
      <c r="AF61" s="435" t="e">
        <f>AF44/AF52</f>
        <v>#DIV/0!</v>
      </c>
      <c r="AG61" s="436"/>
      <c r="AH61" s="443"/>
      <c r="AI61" s="181"/>
      <c r="AJ61" s="435" t="e">
        <f>AJ44/AJ52</f>
        <v>#DIV/0!</v>
      </c>
      <c r="AK61" s="436"/>
      <c r="AL61" s="435" t="e">
        <f>AL44/AL52</f>
        <v>#DIV/0!</v>
      </c>
      <c r="AM61" s="436"/>
      <c r="AN61" s="443"/>
      <c r="AO61" s="181"/>
      <c r="AP61" s="435" t="e">
        <f>AP44/AP52</f>
        <v>#DIV/0!</v>
      </c>
      <c r="AQ61" s="436"/>
      <c r="AR61" s="435" t="e">
        <f>AR44/AR52</f>
        <v>#DIV/0!</v>
      </c>
      <c r="AS61" s="436"/>
      <c r="AT61" s="443"/>
      <c r="AU61" s="181"/>
      <c r="AV61" s="435" t="e">
        <f>AV44/AV52</f>
        <v>#DIV/0!</v>
      </c>
      <c r="AW61" s="436"/>
      <c r="AX61" s="435" t="e">
        <f>AX44/AX52</f>
        <v>#DIV/0!</v>
      </c>
      <c r="AY61" s="436"/>
      <c r="AZ61" s="443"/>
      <c r="BA61" s="181"/>
      <c r="BB61" s="435" t="e">
        <f>BB44/BB52</f>
        <v>#DIV/0!</v>
      </c>
      <c r="BC61" s="436"/>
      <c r="BD61" s="435" t="e">
        <f>BD44/BD52</f>
        <v>#DIV/0!</v>
      </c>
      <c r="BE61" s="436"/>
      <c r="BF61" s="443"/>
      <c r="BG61" s="181"/>
      <c r="BH61" s="435" t="e">
        <f>BH44/BH52</f>
        <v>#DIV/0!</v>
      </c>
      <c r="BI61" s="436"/>
      <c r="BJ61" s="435" t="e">
        <f>BJ44/BJ52</f>
        <v>#DIV/0!</v>
      </c>
      <c r="BK61" s="436"/>
      <c r="BL61" s="443"/>
      <c r="BM61" s="181"/>
      <c r="BN61" s="435" t="e">
        <f>BN44/BN52</f>
        <v>#DIV/0!</v>
      </c>
      <c r="BO61" s="436"/>
      <c r="BP61" s="435" t="e">
        <f>BP44/BP52</f>
        <v>#DIV/0!</v>
      </c>
      <c r="BQ61" s="436"/>
      <c r="BR61" s="443"/>
      <c r="BS61" s="181"/>
      <c r="BT61" s="435" t="e">
        <f>BT44/BT52</f>
        <v>#DIV/0!</v>
      </c>
      <c r="BU61" s="436"/>
      <c r="BV61" s="435" t="e">
        <f>BV44/BV52</f>
        <v>#DIV/0!</v>
      </c>
      <c r="BW61" s="436"/>
      <c r="BX61" s="443"/>
      <c r="BY61" s="181"/>
      <c r="BZ61" s="435" t="e">
        <f>BZ44/BZ52</f>
        <v>#DIV/0!</v>
      </c>
      <c r="CA61" s="436"/>
      <c r="CB61" s="435" t="e">
        <f>CB44/CB52</f>
        <v>#DIV/0!</v>
      </c>
      <c r="CC61" s="436"/>
    </row>
    <row r="62" spans="1:81" ht="14.4" thickBot="1">
      <c r="A62" s="464"/>
      <c r="B62" s="3">
        <v>2</v>
      </c>
      <c r="C62" s="22" t="s">
        <v>1</v>
      </c>
      <c r="D62" s="134"/>
      <c r="E62" s="130"/>
      <c r="F62" s="130"/>
      <c r="G62" s="467"/>
      <c r="H62" s="145"/>
      <c r="I62" s="145"/>
      <c r="J62" s="444"/>
      <c r="K62" s="182"/>
      <c r="L62" s="435" t="e">
        <f t="shared" ref="L62:L67" si="289">L45/L53</f>
        <v>#DIV/0!</v>
      </c>
      <c r="M62" s="436"/>
      <c r="N62" s="435" t="e">
        <f t="shared" ref="N62:N67" si="290">N45/N53</f>
        <v>#DIV/0!</v>
      </c>
      <c r="O62" s="436"/>
      <c r="P62" s="444"/>
      <c r="Q62" s="182"/>
      <c r="R62" s="435" t="e">
        <f t="shared" ref="R62:R67" si="291">R45/R53</f>
        <v>#DIV/0!</v>
      </c>
      <c r="S62" s="436"/>
      <c r="T62" s="435" t="e">
        <f t="shared" ref="T62:T67" si="292">T45/T53</f>
        <v>#DIV/0!</v>
      </c>
      <c r="U62" s="436"/>
      <c r="V62" s="444"/>
      <c r="W62" s="182"/>
      <c r="X62" s="435" t="e">
        <f t="shared" ref="X62:X67" si="293">X45/X53</f>
        <v>#DIV/0!</v>
      </c>
      <c r="Y62" s="436"/>
      <c r="Z62" s="435" t="e">
        <f t="shared" ref="Z62:Z67" si="294">Z45/Z53</f>
        <v>#DIV/0!</v>
      </c>
      <c r="AA62" s="436"/>
      <c r="AB62" s="444"/>
      <c r="AC62" s="182"/>
      <c r="AD62" s="435" t="e">
        <f t="shared" ref="AD62:AD67" si="295">AD45/AD53</f>
        <v>#DIV/0!</v>
      </c>
      <c r="AE62" s="436"/>
      <c r="AF62" s="435" t="e">
        <f t="shared" ref="AF62:AF67" si="296">AF45/AF53</f>
        <v>#DIV/0!</v>
      </c>
      <c r="AG62" s="436"/>
      <c r="AH62" s="444"/>
      <c r="AI62" s="182"/>
      <c r="AJ62" s="435" t="e">
        <f t="shared" ref="AJ62:AJ67" si="297">AJ45/AJ53</f>
        <v>#DIV/0!</v>
      </c>
      <c r="AK62" s="436"/>
      <c r="AL62" s="435" t="e">
        <f t="shared" ref="AL62:AL67" si="298">AL45/AL53</f>
        <v>#DIV/0!</v>
      </c>
      <c r="AM62" s="436"/>
      <c r="AN62" s="444"/>
      <c r="AO62" s="182"/>
      <c r="AP62" s="435" t="e">
        <f t="shared" ref="AP62:AP67" si="299">AP45/AP53</f>
        <v>#DIV/0!</v>
      </c>
      <c r="AQ62" s="436"/>
      <c r="AR62" s="435" t="e">
        <f t="shared" ref="AR62:AR67" si="300">AR45/AR53</f>
        <v>#DIV/0!</v>
      </c>
      <c r="AS62" s="436"/>
      <c r="AT62" s="444"/>
      <c r="AU62" s="182"/>
      <c r="AV62" s="435" t="e">
        <f t="shared" ref="AV62:AV67" si="301">AV45/AV53</f>
        <v>#DIV/0!</v>
      </c>
      <c r="AW62" s="436"/>
      <c r="AX62" s="435" t="e">
        <f t="shared" ref="AX62:AX67" si="302">AX45/AX53</f>
        <v>#DIV/0!</v>
      </c>
      <c r="AY62" s="436"/>
      <c r="AZ62" s="444"/>
      <c r="BA62" s="182"/>
      <c r="BB62" s="435" t="e">
        <f t="shared" ref="BB62:BB67" si="303">BB45/BB53</f>
        <v>#DIV/0!</v>
      </c>
      <c r="BC62" s="436"/>
      <c r="BD62" s="435" t="e">
        <f t="shared" ref="BD62:BD67" si="304">BD45/BD53</f>
        <v>#DIV/0!</v>
      </c>
      <c r="BE62" s="436"/>
      <c r="BF62" s="444"/>
      <c r="BG62" s="182"/>
      <c r="BH62" s="435" t="e">
        <f t="shared" ref="BH62:BH67" si="305">BH45/BH53</f>
        <v>#DIV/0!</v>
      </c>
      <c r="BI62" s="436"/>
      <c r="BJ62" s="435" t="e">
        <f t="shared" ref="BJ62:BJ67" si="306">BJ45/BJ53</f>
        <v>#DIV/0!</v>
      </c>
      <c r="BK62" s="436"/>
      <c r="BL62" s="444"/>
      <c r="BM62" s="182"/>
      <c r="BN62" s="435" t="e">
        <f t="shared" ref="BN62:BN67" si="307">BN45/BN53</f>
        <v>#DIV/0!</v>
      </c>
      <c r="BO62" s="436"/>
      <c r="BP62" s="435" t="e">
        <f t="shared" ref="BP62:BP67" si="308">BP45/BP53</f>
        <v>#DIV/0!</v>
      </c>
      <c r="BQ62" s="436"/>
      <c r="BR62" s="444"/>
      <c r="BS62" s="182"/>
      <c r="BT62" s="435" t="e">
        <f t="shared" ref="BT62:BT67" si="309">BT45/BT53</f>
        <v>#DIV/0!</v>
      </c>
      <c r="BU62" s="436"/>
      <c r="BV62" s="435" t="e">
        <f t="shared" ref="BV62:BV67" si="310">BV45/BV53</f>
        <v>#DIV/0!</v>
      </c>
      <c r="BW62" s="436"/>
      <c r="BX62" s="444"/>
      <c r="BY62" s="182"/>
      <c r="BZ62" s="435" t="e">
        <f t="shared" ref="BZ62:BZ67" si="311">BZ45/BZ53</f>
        <v>#DIV/0!</v>
      </c>
      <c r="CA62" s="436"/>
      <c r="CB62" s="435" t="e">
        <f t="shared" ref="CB62:CB67" si="312">CB45/CB53</f>
        <v>#DIV/0!</v>
      </c>
      <c r="CC62" s="436"/>
    </row>
    <row r="63" spans="1:81" ht="14.4" thickBot="1">
      <c r="A63" s="464"/>
      <c r="B63" s="3">
        <v>3</v>
      </c>
      <c r="C63" s="22" t="s">
        <v>2</v>
      </c>
      <c r="D63" s="134"/>
      <c r="E63" s="130"/>
      <c r="F63" s="130"/>
      <c r="G63" s="467"/>
      <c r="H63" s="145"/>
      <c r="I63" s="145"/>
      <c r="J63" s="444"/>
      <c r="K63" s="182"/>
      <c r="L63" s="435" t="e">
        <f t="shared" si="289"/>
        <v>#DIV/0!</v>
      </c>
      <c r="M63" s="436"/>
      <c r="N63" s="435" t="e">
        <f t="shared" si="290"/>
        <v>#DIV/0!</v>
      </c>
      <c r="O63" s="436"/>
      <c r="P63" s="444"/>
      <c r="Q63" s="182"/>
      <c r="R63" s="435" t="e">
        <f t="shared" si="291"/>
        <v>#DIV/0!</v>
      </c>
      <c r="S63" s="436"/>
      <c r="T63" s="435" t="e">
        <f t="shared" si="292"/>
        <v>#DIV/0!</v>
      </c>
      <c r="U63" s="436"/>
      <c r="V63" s="444"/>
      <c r="W63" s="182"/>
      <c r="X63" s="435" t="e">
        <f t="shared" si="293"/>
        <v>#DIV/0!</v>
      </c>
      <c r="Y63" s="436"/>
      <c r="Z63" s="435" t="e">
        <f t="shared" si="294"/>
        <v>#DIV/0!</v>
      </c>
      <c r="AA63" s="436"/>
      <c r="AB63" s="444"/>
      <c r="AC63" s="182"/>
      <c r="AD63" s="435" t="e">
        <f t="shared" si="295"/>
        <v>#DIV/0!</v>
      </c>
      <c r="AE63" s="436"/>
      <c r="AF63" s="435" t="e">
        <f t="shared" si="296"/>
        <v>#DIV/0!</v>
      </c>
      <c r="AG63" s="436"/>
      <c r="AH63" s="444"/>
      <c r="AI63" s="182"/>
      <c r="AJ63" s="435" t="e">
        <f t="shared" si="297"/>
        <v>#DIV/0!</v>
      </c>
      <c r="AK63" s="436"/>
      <c r="AL63" s="435" t="e">
        <f t="shared" si="298"/>
        <v>#DIV/0!</v>
      </c>
      <c r="AM63" s="436"/>
      <c r="AN63" s="444"/>
      <c r="AO63" s="182"/>
      <c r="AP63" s="435" t="e">
        <f t="shared" si="299"/>
        <v>#DIV/0!</v>
      </c>
      <c r="AQ63" s="436"/>
      <c r="AR63" s="435" t="e">
        <f t="shared" si="300"/>
        <v>#DIV/0!</v>
      </c>
      <c r="AS63" s="436"/>
      <c r="AT63" s="444"/>
      <c r="AU63" s="182"/>
      <c r="AV63" s="435" t="e">
        <f t="shared" si="301"/>
        <v>#DIV/0!</v>
      </c>
      <c r="AW63" s="436"/>
      <c r="AX63" s="435" t="e">
        <f t="shared" si="302"/>
        <v>#DIV/0!</v>
      </c>
      <c r="AY63" s="436"/>
      <c r="AZ63" s="444"/>
      <c r="BA63" s="182"/>
      <c r="BB63" s="435" t="e">
        <f t="shared" si="303"/>
        <v>#DIV/0!</v>
      </c>
      <c r="BC63" s="436"/>
      <c r="BD63" s="435" t="e">
        <f t="shared" si="304"/>
        <v>#DIV/0!</v>
      </c>
      <c r="BE63" s="436"/>
      <c r="BF63" s="444"/>
      <c r="BG63" s="182"/>
      <c r="BH63" s="435" t="e">
        <f t="shared" si="305"/>
        <v>#DIV/0!</v>
      </c>
      <c r="BI63" s="436"/>
      <c r="BJ63" s="435" t="e">
        <f t="shared" si="306"/>
        <v>#DIV/0!</v>
      </c>
      <c r="BK63" s="436"/>
      <c r="BL63" s="444"/>
      <c r="BM63" s="182"/>
      <c r="BN63" s="435" t="e">
        <f t="shared" si="307"/>
        <v>#DIV/0!</v>
      </c>
      <c r="BO63" s="436"/>
      <c r="BP63" s="435" t="e">
        <f t="shared" si="308"/>
        <v>#DIV/0!</v>
      </c>
      <c r="BQ63" s="436"/>
      <c r="BR63" s="444"/>
      <c r="BS63" s="182"/>
      <c r="BT63" s="435" t="e">
        <f t="shared" si="309"/>
        <v>#DIV/0!</v>
      </c>
      <c r="BU63" s="436"/>
      <c r="BV63" s="435" t="e">
        <f t="shared" si="310"/>
        <v>#DIV/0!</v>
      </c>
      <c r="BW63" s="436"/>
      <c r="BX63" s="444"/>
      <c r="BY63" s="182"/>
      <c r="BZ63" s="435" t="e">
        <f t="shared" si="311"/>
        <v>#DIV/0!</v>
      </c>
      <c r="CA63" s="436"/>
      <c r="CB63" s="435" t="e">
        <f t="shared" si="312"/>
        <v>#DIV/0!</v>
      </c>
      <c r="CC63" s="436"/>
    </row>
    <row r="64" spans="1:81" ht="14.4" thickBot="1">
      <c r="A64" s="465" t="s">
        <v>16</v>
      </c>
      <c r="B64" s="3">
        <v>4</v>
      </c>
      <c r="C64" s="22" t="s">
        <v>4</v>
      </c>
      <c r="D64" s="134"/>
      <c r="E64" s="130"/>
      <c r="F64" s="130"/>
      <c r="G64" s="467"/>
      <c r="H64" s="145"/>
      <c r="I64" s="145"/>
      <c r="J64" s="444"/>
      <c r="K64" s="182"/>
      <c r="L64" s="435" t="e">
        <f t="shared" si="289"/>
        <v>#DIV/0!</v>
      </c>
      <c r="M64" s="436"/>
      <c r="N64" s="435" t="e">
        <f t="shared" si="290"/>
        <v>#DIV/0!</v>
      </c>
      <c r="O64" s="436"/>
      <c r="P64" s="444"/>
      <c r="Q64" s="182"/>
      <c r="R64" s="435" t="e">
        <f t="shared" si="291"/>
        <v>#DIV/0!</v>
      </c>
      <c r="S64" s="436"/>
      <c r="T64" s="435" t="e">
        <f t="shared" si="292"/>
        <v>#DIV/0!</v>
      </c>
      <c r="U64" s="436"/>
      <c r="V64" s="444"/>
      <c r="W64" s="182"/>
      <c r="X64" s="435" t="e">
        <f t="shared" si="293"/>
        <v>#DIV/0!</v>
      </c>
      <c r="Y64" s="436"/>
      <c r="Z64" s="435" t="e">
        <f t="shared" si="294"/>
        <v>#DIV/0!</v>
      </c>
      <c r="AA64" s="436"/>
      <c r="AB64" s="444"/>
      <c r="AC64" s="182"/>
      <c r="AD64" s="435" t="e">
        <f t="shared" si="295"/>
        <v>#DIV/0!</v>
      </c>
      <c r="AE64" s="436"/>
      <c r="AF64" s="435" t="e">
        <f t="shared" si="296"/>
        <v>#DIV/0!</v>
      </c>
      <c r="AG64" s="436"/>
      <c r="AH64" s="444"/>
      <c r="AI64" s="182"/>
      <c r="AJ64" s="435" t="e">
        <f t="shared" si="297"/>
        <v>#DIV/0!</v>
      </c>
      <c r="AK64" s="436"/>
      <c r="AL64" s="435" t="e">
        <f t="shared" si="298"/>
        <v>#DIV/0!</v>
      </c>
      <c r="AM64" s="436"/>
      <c r="AN64" s="444"/>
      <c r="AO64" s="182"/>
      <c r="AP64" s="435" t="e">
        <f t="shared" si="299"/>
        <v>#DIV/0!</v>
      </c>
      <c r="AQ64" s="436"/>
      <c r="AR64" s="435" t="e">
        <f t="shared" si="300"/>
        <v>#DIV/0!</v>
      </c>
      <c r="AS64" s="436"/>
      <c r="AT64" s="444"/>
      <c r="AU64" s="182"/>
      <c r="AV64" s="435" t="e">
        <f t="shared" si="301"/>
        <v>#DIV/0!</v>
      </c>
      <c r="AW64" s="436"/>
      <c r="AX64" s="435" t="e">
        <f t="shared" si="302"/>
        <v>#DIV/0!</v>
      </c>
      <c r="AY64" s="436"/>
      <c r="AZ64" s="444"/>
      <c r="BA64" s="182"/>
      <c r="BB64" s="435" t="e">
        <f t="shared" si="303"/>
        <v>#DIV/0!</v>
      </c>
      <c r="BC64" s="436"/>
      <c r="BD64" s="435" t="e">
        <f t="shared" si="304"/>
        <v>#DIV/0!</v>
      </c>
      <c r="BE64" s="436"/>
      <c r="BF64" s="444"/>
      <c r="BG64" s="182"/>
      <c r="BH64" s="435" t="e">
        <f t="shared" si="305"/>
        <v>#DIV/0!</v>
      </c>
      <c r="BI64" s="436"/>
      <c r="BJ64" s="435" t="e">
        <f t="shared" si="306"/>
        <v>#DIV/0!</v>
      </c>
      <c r="BK64" s="436"/>
      <c r="BL64" s="444"/>
      <c r="BM64" s="182"/>
      <c r="BN64" s="435" t="e">
        <f t="shared" si="307"/>
        <v>#DIV/0!</v>
      </c>
      <c r="BO64" s="436"/>
      <c r="BP64" s="435" t="e">
        <f t="shared" si="308"/>
        <v>#DIV/0!</v>
      </c>
      <c r="BQ64" s="436"/>
      <c r="BR64" s="444"/>
      <c r="BS64" s="182"/>
      <c r="BT64" s="435" t="e">
        <f t="shared" si="309"/>
        <v>#DIV/0!</v>
      </c>
      <c r="BU64" s="436"/>
      <c r="BV64" s="435" t="e">
        <f t="shared" si="310"/>
        <v>#DIV/0!</v>
      </c>
      <c r="BW64" s="436"/>
      <c r="BX64" s="444"/>
      <c r="BY64" s="182"/>
      <c r="BZ64" s="435" t="e">
        <f t="shared" si="311"/>
        <v>#DIV/0!</v>
      </c>
      <c r="CA64" s="436"/>
      <c r="CB64" s="435" t="e">
        <f t="shared" si="312"/>
        <v>#DIV/0!</v>
      </c>
      <c r="CC64" s="436"/>
    </row>
    <row r="65" spans="1:81" ht="14.4" thickBot="1">
      <c r="A65" s="465"/>
      <c r="B65" s="3">
        <v>5</v>
      </c>
      <c r="C65" s="22" t="s">
        <v>5</v>
      </c>
      <c r="D65" s="134"/>
      <c r="E65" s="130"/>
      <c r="F65" s="130"/>
      <c r="G65" s="467"/>
      <c r="H65" s="145"/>
      <c r="I65" s="145"/>
      <c r="J65" s="444"/>
      <c r="K65" s="182"/>
      <c r="L65" s="435" t="e">
        <f t="shared" si="289"/>
        <v>#DIV/0!</v>
      </c>
      <c r="M65" s="436"/>
      <c r="N65" s="435" t="e">
        <f t="shared" si="290"/>
        <v>#DIV/0!</v>
      </c>
      <c r="O65" s="436"/>
      <c r="P65" s="444"/>
      <c r="Q65" s="182"/>
      <c r="R65" s="435" t="e">
        <f t="shared" si="291"/>
        <v>#DIV/0!</v>
      </c>
      <c r="S65" s="436"/>
      <c r="T65" s="435" t="e">
        <f t="shared" si="292"/>
        <v>#DIV/0!</v>
      </c>
      <c r="U65" s="436"/>
      <c r="V65" s="444"/>
      <c r="W65" s="182"/>
      <c r="X65" s="435" t="e">
        <f t="shared" si="293"/>
        <v>#DIV/0!</v>
      </c>
      <c r="Y65" s="436"/>
      <c r="Z65" s="435" t="e">
        <f t="shared" si="294"/>
        <v>#DIV/0!</v>
      </c>
      <c r="AA65" s="436"/>
      <c r="AB65" s="444"/>
      <c r="AC65" s="182"/>
      <c r="AD65" s="435" t="e">
        <f t="shared" si="295"/>
        <v>#DIV/0!</v>
      </c>
      <c r="AE65" s="436"/>
      <c r="AF65" s="435" t="e">
        <f t="shared" si="296"/>
        <v>#DIV/0!</v>
      </c>
      <c r="AG65" s="436"/>
      <c r="AH65" s="444"/>
      <c r="AI65" s="182"/>
      <c r="AJ65" s="435" t="e">
        <f t="shared" si="297"/>
        <v>#DIV/0!</v>
      </c>
      <c r="AK65" s="436"/>
      <c r="AL65" s="435" t="e">
        <f t="shared" si="298"/>
        <v>#DIV/0!</v>
      </c>
      <c r="AM65" s="436"/>
      <c r="AN65" s="444"/>
      <c r="AO65" s="182"/>
      <c r="AP65" s="435" t="e">
        <f t="shared" si="299"/>
        <v>#DIV/0!</v>
      </c>
      <c r="AQ65" s="436"/>
      <c r="AR65" s="435" t="e">
        <f t="shared" si="300"/>
        <v>#DIV/0!</v>
      </c>
      <c r="AS65" s="436"/>
      <c r="AT65" s="444"/>
      <c r="AU65" s="182"/>
      <c r="AV65" s="435" t="e">
        <f t="shared" si="301"/>
        <v>#DIV/0!</v>
      </c>
      <c r="AW65" s="436"/>
      <c r="AX65" s="435" t="e">
        <f t="shared" si="302"/>
        <v>#DIV/0!</v>
      </c>
      <c r="AY65" s="436"/>
      <c r="AZ65" s="444"/>
      <c r="BA65" s="182"/>
      <c r="BB65" s="435" t="e">
        <f t="shared" si="303"/>
        <v>#DIV/0!</v>
      </c>
      <c r="BC65" s="436"/>
      <c r="BD65" s="435" t="e">
        <f t="shared" si="304"/>
        <v>#DIV/0!</v>
      </c>
      <c r="BE65" s="436"/>
      <c r="BF65" s="444"/>
      <c r="BG65" s="182"/>
      <c r="BH65" s="435" t="e">
        <f t="shared" si="305"/>
        <v>#DIV/0!</v>
      </c>
      <c r="BI65" s="436"/>
      <c r="BJ65" s="435" t="e">
        <f t="shared" si="306"/>
        <v>#DIV/0!</v>
      </c>
      <c r="BK65" s="436"/>
      <c r="BL65" s="444"/>
      <c r="BM65" s="182"/>
      <c r="BN65" s="435" t="e">
        <f t="shared" si="307"/>
        <v>#DIV/0!</v>
      </c>
      <c r="BO65" s="436"/>
      <c r="BP65" s="435" t="e">
        <f t="shared" si="308"/>
        <v>#DIV/0!</v>
      </c>
      <c r="BQ65" s="436"/>
      <c r="BR65" s="444"/>
      <c r="BS65" s="182"/>
      <c r="BT65" s="435" t="e">
        <f t="shared" si="309"/>
        <v>#DIV/0!</v>
      </c>
      <c r="BU65" s="436"/>
      <c r="BV65" s="435" t="e">
        <f t="shared" si="310"/>
        <v>#DIV/0!</v>
      </c>
      <c r="BW65" s="436"/>
      <c r="BX65" s="444"/>
      <c r="BY65" s="182"/>
      <c r="BZ65" s="435" t="e">
        <f t="shared" si="311"/>
        <v>#DIV/0!</v>
      </c>
      <c r="CA65" s="436"/>
      <c r="CB65" s="435" t="e">
        <f t="shared" si="312"/>
        <v>#DIV/0!</v>
      </c>
      <c r="CC65" s="436"/>
    </row>
    <row r="66" spans="1:81" ht="14.4" thickBot="1">
      <c r="A66" s="40" t="s">
        <v>17</v>
      </c>
      <c r="B66" s="3">
        <v>6</v>
      </c>
      <c r="C66" s="22" t="s">
        <v>6</v>
      </c>
      <c r="D66" s="134"/>
      <c r="E66" s="130"/>
      <c r="F66" s="130"/>
      <c r="G66" s="467"/>
      <c r="H66" s="145"/>
      <c r="I66" s="145"/>
      <c r="J66" s="444"/>
      <c r="K66" s="182"/>
      <c r="L66" s="435" t="e">
        <f t="shared" si="289"/>
        <v>#DIV/0!</v>
      </c>
      <c r="M66" s="436"/>
      <c r="N66" s="435" t="e">
        <f t="shared" si="290"/>
        <v>#DIV/0!</v>
      </c>
      <c r="O66" s="436"/>
      <c r="P66" s="444"/>
      <c r="Q66" s="182"/>
      <c r="R66" s="435" t="e">
        <f t="shared" si="291"/>
        <v>#DIV/0!</v>
      </c>
      <c r="S66" s="436"/>
      <c r="T66" s="435" t="e">
        <f t="shared" si="292"/>
        <v>#DIV/0!</v>
      </c>
      <c r="U66" s="436"/>
      <c r="V66" s="444"/>
      <c r="W66" s="182"/>
      <c r="X66" s="435" t="e">
        <f t="shared" si="293"/>
        <v>#DIV/0!</v>
      </c>
      <c r="Y66" s="436"/>
      <c r="Z66" s="435" t="e">
        <f t="shared" si="294"/>
        <v>#DIV/0!</v>
      </c>
      <c r="AA66" s="436"/>
      <c r="AB66" s="444"/>
      <c r="AC66" s="182"/>
      <c r="AD66" s="435" t="e">
        <f t="shared" si="295"/>
        <v>#DIV/0!</v>
      </c>
      <c r="AE66" s="436"/>
      <c r="AF66" s="435" t="e">
        <f t="shared" si="296"/>
        <v>#DIV/0!</v>
      </c>
      <c r="AG66" s="436"/>
      <c r="AH66" s="444"/>
      <c r="AI66" s="182"/>
      <c r="AJ66" s="435" t="e">
        <f t="shared" si="297"/>
        <v>#DIV/0!</v>
      </c>
      <c r="AK66" s="436"/>
      <c r="AL66" s="435" t="e">
        <f t="shared" si="298"/>
        <v>#DIV/0!</v>
      </c>
      <c r="AM66" s="436"/>
      <c r="AN66" s="444"/>
      <c r="AO66" s="182"/>
      <c r="AP66" s="435" t="e">
        <f t="shared" si="299"/>
        <v>#DIV/0!</v>
      </c>
      <c r="AQ66" s="436"/>
      <c r="AR66" s="435" t="e">
        <f t="shared" si="300"/>
        <v>#DIV/0!</v>
      </c>
      <c r="AS66" s="436"/>
      <c r="AT66" s="444"/>
      <c r="AU66" s="182"/>
      <c r="AV66" s="435" t="e">
        <f t="shared" si="301"/>
        <v>#DIV/0!</v>
      </c>
      <c r="AW66" s="436"/>
      <c r="AX66" s="435" t="e">
        <f t="shared" si="302"/>
        <v>#DIV/0!</v>
      </c>
      <c r="AY66" s="436"/>
      <c r="AZ66" s="444"/>
      <c r="BA66" s="182"/>
      <c r="BB66" s="435" t="e">
        <f t="shared" si="303"/>
        <v>#DIV/0!</v>
      </c>
      <c r="BC66" s="436"/>
      <c r="BD66" s="435" t="e">
        <f t="shared" si="304"/>
        <v>#DIV/0!</v>
      </c>
      <c r="BE66" s="436"/>
      <c r="BF66" s="444"/>
      <c r="BG66" s="182"/>
      <c r="BH66" s="435" t="e">
        <f t="shared" si="305"/>
        <v>#DIV/0!</v>
      </c>
      <c r="BI66" s="436"/>
      <c r="BJ66" s="435" t="e">
        <f t="shared" si="306"/>
        <v>#DIV/0!</v>
      </c>
      <c r="BK66" s="436"/>
      <c r="BL66" s="444"/>
      <c r="BM66" s="182"/>
      <c r="BN66" s="435" t="e">
        <f t="shared" si="307"/>
        <v>#DIV/0!</v>
      </c>
      <c r="BO66" s="436"/>
      <c r="BP66" s="435" t="e">
        <f t="shared" si="308"/>
        <v>#DIV/0!</v>
      </c>
      <c r="BQ66" s="436"/>
      <c r="BR66" s="444"/>
      <c r="BS66" s="182"/>
      <c r="BT66" s="435" t="e">
        <f t="shared" si="309"/>
        <v>#DIV/0!</v>
      </c>
      <c r="BU66" s="436"/>
      <c r="BV66" s="435" t="e">
        <f t="shared" si="310"/>
        <v>#DIV/0!</v>
      </c>
      <c r="BW66" s="436"/>
      <c r="BX66" s="444"/>
      <c r="BY66" s="182"/>
      <c r="BZ66" s="435" t="e">
        <f t="shared" si="311"/>
        <v>#DIV/0!</v>
      </c>
      <c r="CA66" s="436"/>
      <c r="CB66" s="435" t="e">
        <f t="shared" si="312"/>
        <v>#DIV/0!</v>
      </c>
      <c r="CC66" s="436"/>
    </row>
    <row r="67" spans="1:81" ht="14.4" thickBot="1">
      <c r="A67" s="41"/>
      <c r="B67" s="42">
        <v>7</v>
      </c>
      <c r="C67" s="43" t="s">
        <v>7</v>
      </c>
      <c r="D67" s="135"/>
      <c r="E67" s="136"/>
      <c r="F67" s="136"/>
      <c r="G67" s="468"/>
      <c r="H67" s="165"/>
      <c r="I67" s="165"/>
      <c r="J67" s="445"/>
      <c r="K67" s="183"/>
      <c r="L67" s="435" t="e">
        <f t="shared" si="289"/>
        <v>#DIV/0!</v>
      </c>
      <c r="M67" s="436"/>
      <c r="N67" s="435" t="e">
        <f t="shared" si="290"/>
        <v>#DIV/0!</v>
      </c>
      <c r="O67" s="436"/>
      <c r="P67" s="445"/>
      <c r="Q67" s="183"/>
      <c r="R67" s="435" t="e">
        <f t="shared" si="291"/>
        <v>#DIV/0!</v>
      </c>
      <c r="S67" s="436"/>
      <c r="T67" s="435" t="e">
        <f t="shared" si="292"/>
        <v>#DIV/0!</v>
      </c>
      <c r="U67" s="436"/>
      <c r="V67" s="445"/>
      <c r="W67" s="183"/>
      <c r="X67" s="435" t="e">
        <f t="shared" si="293"/>
        <v>#DIV/0!</v>
      </c>
      <c r="Y67" s="436"/>
      <c r="Z67" s="435" t="e">
        <f t="shared" si="294"/>
        <v>#DIV/0!</v>
      </c>
      <c r="AA67" s="436"/>
      <c r="AB67" s="445"/>
      <c r="AC67" s="183"/>
      <c r="AD67" s="435" t="e">
        <f t="shared" si="295"/>
        <v>#DIV/0!</v>
      </c>
      <c r="AE67" s="436"/>
      <c r="AF67" s="435" t="e">
        <f t="shared" si="296"/>
        <v>#DIV/0!</v>
      </c>
      <c r="AG67" s="436"/>
      <c r="AH67" s="445"/>
      <c r="AI67" s="183"/>
      <c r="AJ67" s="435" t="e">
        <f t="shared" si="297"/>
        <v>#DIV/0!</v>
      </c>
      <c r="AK67" s="436"/>
      <c r="AL67" s="435" t="e">
        <f t="shared" si="298"/>
        <v>#DIV/0!</v>
      </c>
      <c r="AM67" s="436"/>
      <c r="AN67" s="445"/>
      <c r="AO67" s="183"/>
      <c r="AP67" s="435" t="e">
        <f t="shared" si="299"/>
        <v>#DIV/0!</v>
      </c>
      <c r="AQ67" s="436"/>
      <c r="AR67" s="435" t="e">
        <f t="shared" si="300"/>
        <v>#DIV/0!</v>
      </c>
      <c r="AS67" s="436"/>
      <c r="AT67" s="445"/>
      <c r="AU67" s="183"/>
      <c r="AV67" s="435" t="e">
        <f t="shared" si="301"/>
        <v>#DIV/0!</v>
      </c>
      <c r="AW67" s="436"/>
      <c r="AX67" s="435" t="e">
        <f t="shared" si="302"/>
        <v>#DIV/0!</v>
      </c>
      <c r="AY67" s="436"/>
      <c r="AZ67" s="445"/>
      <c r="BA67" s="183"/>
      <c r="BB67" s="435" t="e">
        <f t="shared" si="303"/>
        <v>#DIV/0!</v>
      </c>
      <c r="BC67" s="436"/>
      <c r="BD67" s="435" t="e">
        <f t="shared" si="304"/>
        <v>#DIV/0!</v>
      </c>
      <c r="BE67" s="436"/>
      <c r="BF67" s="445"/>
      <c r="BG67" s="183"/>
      <c r="BH67" s="435" t="e">
        <f t="shared" si="305"/>
        <v>#DIV/0!</v>
      </c>
      <c r="BI67" s="436"/>
      <c r="BJ67" s="435" t="e">
        <f t="shared" si="306"/>
        <v>#DIV/0!</v>
      </c>
      <c r="BK67" s="436"/>
      <c r="BL67" s="445"/>
      <c r="BM67" s="183"/>
      <c r="BN67" s="435" t="e">
        <f t="shared" si="307"/>
        <v>#DIV/0!</v>
      </c>
      <c r="BO67" s="436"/>
      <c r="BP67" s="435" t="e">
        <f t="shared" si="308"/>
        <v>#DIV/0!</v>
      </c>
      <c r="BQ67" s="436"/>
      <c r="BR67" s="445"/>
      <c r="BS67" s="183"/>
      <c r="BT67" s="435" t="e">
        <f t="shared" si="309"/>
        <v>#DIV/0!</v>
      </c>
      <c r="BU67" s="436"/>
      <c r="BV67" s="435" t="e">
        <f t="shared" si="310"/>
        <v>#DIV/0!</v>
      </c>
      <c r="BW67" s="436"/>
      <c r="BX67" s="445"/>
      <c r="BY67" s="183"/>
      <c r="BZ67" s="435" t="e">
        <f t="shared" si="311"/>
        <v>#DIV/0!</v>
      </c>
      <c r="CA67" s="436"/>
      <c r="CB67" s="435" t="e">
        <f t="shared" si="312"/>
        <v>#DIV/0!</v>
      </c>
      <c r="CC67" s="436"/>
    </row>
    <row r="68" spans="1:81">
      <c r="A68" s="2"/>
      <c r="B68" s="2"/>
      <c r="C68" s="2"/>
      <c r="D68" s="2"/>
      <c r="E68" s="2"/>
      <c r="F68" s="2"/>
      <c r="G68" s="2"/>
      <c r="H68" s="2"/>
      <c r="I68" s="2"/>
      <c r="J68" s="2"/>
      <c r="K68" s="2"/>
      <c r="L68" s="2"/>
      <c r="M68" s="2"/>
      <c r="N68" s="2"/>
      <c r="O68" s="2"/>
      <c r="P68" s="2"/>
      <c r="Q68" s="2"/>
      <c r="R68" s="2"/>
      <c r="S68" s="2"/>
      <c r="T68" s="2"/>
      <c r="U68" s="2"/>
      <c r="V68" s="2"/>
      <c r="W68" s="2"/>
      <c r="X68" s="2"/>
      <c r="Y68" s="2"/>
      <c r="Z68" s="2"/>
      <c r="AA68" s="2"/>
      <c r="AB68" s="2"/>
      <c r="AC68" s="2"/>
      <c r="AD68" s="2"/>
      <c r="AE68" s="2"/>
      <c r="AF68" s="2"/>
      <c r="AG68" s="2"/>
      <c r="AH68" s="2"/>
      <c r="AI68" s="2"/>
      <c r="AJ68" s="2"/>
      <c r="AK68" s="2"/>
      <c r="AL68" s="2"/>
      <c r="AM68" s="2"/>
      <c r="AN68" s="2"/>
      <c r="AO68" s="2"/>
      <c r="AP68" s="2"/>
      <c r="AQ68" s="2"/>
      <c r="AR68" s="2"/>
      <c r="AS68" s="2"/>
      <c r="AT68" s="2"/>
      <c r="AU68" s="2"/>
      <c r="AV68" s="2"/>
      <c r="AW68" s="2"/>
      <c r="AX68" s="2"/>
      <c r="AY68" s="2"/>
      <c r="AZ68" s="2"/>
      <c r="BA68" s="2"/>
      <c r="BB68" s="2"/>
      <c r="BC68" s="2"/>
      <c r="BD68" s="2"/>
      <c r="BE68" s="2"/>
      <c r="BF68" s="2"/>
      <c r="BG68" s="2"/>
      <c r="BH68" s="2"/>
      <c r="BI68" s="2"/>
      <c r="BJ68" s="2"/>
      <c r="BK68" s="2"/>
      <c r="BL68" s="2"/>
      <c r="BM68" s="2"/>
      <c r="BN68" s="2"/>
      <c r="BO68" s="2"/>
      <c r="BP68" s="2"/>
      <c r="BQ68" s="2"/>
      <c r="BR68" s="2"/>
      <c r="BS68" s="2"/>
      <c r="BT68" s="2"/>
      <c r="BU68" s="2"/>
      <c r="BV68" s="2"/>
      <c r="BW68" s="2"/>
      <c r="BX68" s="2"/>
      <c r="BY68" s="2"/>
      <c r="BZ68" s="2"/>
      <c r="CA68" s="2"/>
      <c r="CB68" s="2"/>
      <c r="CC68" s="2"/>
    </row>
    <row r="69" spans="1:81">
      <c r="A69" s="2"/>
      <c r="B69" s="2"/>
      <c r="C69" s="2"/>
      <c r="D69" s="2"/>
      <c r="E69" s="2"/>
      <c r="F69" s="2"/>
      <c r="G69" s="2"/>
      <c r="H69" s="2"/>
      <c r="I69" s="2"/>
      <c r="J69" s="2"/>
      <c r="K69" s="2"/>
      <c r="L69" s="2"/>
      <c r="M69" s="2"/>
      <c r="N69" s="2"/>
      <c r="O69" s="2"/>
      <c r="P69" s="2"/>
      <c r="Q69" s="2"/>
      <c r="R69" s="2"/>
      <c r="S69" s="2"/>
      <c r="T69" s="2"/>
      <c r="U69" s="2"/>
      <c r="V69" s="2"/>
      <c r="W69" s="2"/>
      <c r="X69" s="2"/>
      <c r="Y69" s="2"/>
      <c r="Z69" s="2"/>
      <c r="AA69" s="2"/>
      <c r="AB69" s="2"/>
      <c r="AC69" s="2"/>
      <c r="AD69" s="2"/>
      <c r="AE69" s="2"/>
      <c r="AF69" s="2"/>
      <c r="AG69" s="2"/>
      <c r="AH69" s="2"/>
      <c r="AI69" s="2"/>
      <c r="AJ69" s="2"/>
      <c r="AK69" s="2"/>
      <c r="AL69" s="2"/>
      <c r="AM69" s="2"/>
      <c r="AN69" s="2"/>
      <c r="AO69" s="2"/>
      <c r="AP69" s="2"/>
      <c r="AQ69" s="2"/>
      <c r="AR69" s="2"/>
      <c r="AS69" s="2"/>
      <c r="AT69" s="2"/>
      <c r="AU69" s="2"/>
      <c r="AV69" s="2"/>
      <c r="AW69" s="2"/>
      <c r="AX69" s="2"/>
      <c r="AY69" s="2"/>
      <c r="AZ69" s="2"/>
      <c r="BA69" s="2"/>
      <c r="BB69" s="2"/>
      <c r="BC69" s="2"/>
      <c r="BD69" s="2"/>
      <c r="BE69" s="2"/>
      <c r="BF69" s="2"/>
      <c r="BG69" s="2"/>
      <c r="BH69" s="2"/>
      <c r="BI69" s="2"/>
      <c r="BJ69" s="2"/>
      <c r="BK69" s="2"/>
      <c r="BL69" s="2"/>
      <c r="BM69" s="2"/>
      <c r="BN69" s="2"/>
      <c r="BO69" s="2"/>
      <c r="BP69" s="2"/>
      <c r="BQ69" s="2"/>
      <c r="BR69" s="2"/>
      <c r="BS69" s="2"/>
      <c r="BT69" s="2"/>
      <c r="BU69" s="2"/>
      <c r="BV69" s="2"/>
      <c r="BW69" s="2"/>
      <c r="BX69" s="2"/>
      <c r="BY69" s="2"/>
      <c r="BZ69" s="2"/>
      <c r="CA69" s="2"/>
      <c r="CB69" s="2"/>
      <c r="CC69" s="2"/>
    </row>
    <row r="70" spans="1:81">
      <c r="A70" s="2"/>
      <c r="B70" s="2"/>
      <c r="C70" s="2"/>
      <c r="D70" s="2"/>
      <c r="E70" s="2"/>
      <c r="F70" s="2"/>
      <c r="G70" s="2"/>
      <c r="H70" s="2"/>
      <c r="I70" s="2"/>
      <c r="J70" s="2"/>
      <c r="K70" s="2"/>
      <c r="L70" s="2"/>
      <c r="M70" s="2"/>
      <c r="N70" s="2"/>
      <c r="O70" s="2"/>
      <c r="P70" s="2"/>
      <c r="Q70" s="2"/>
      <c r="R70" s="2"/>
      <c r="S70" s="2"/>
      <c r="T70" s="2"/>
      <c r="U70" s="2"/>
      <c r="V70" s="2"/>
      <c r="W70" s="2"/>
      <c r="X70" s="2"/>
      <c r="Y70" s="2"/>
      <c r="Z70" s="2"/>
      <c r="AA70" s="2"/>
      <c r="AB70" s="2"/>
      <c r="AC70" s="2"/>
      <c r="AD70" s="2"/>
      <c r="AE70" s="2"/>
      <c r="AF70" s="2"/>
      <c r="AG70" s="2"/>
      <c r="AH70" s="2"/>
      <c r="AI70" s="2"/>
      <c r="AJ70" s="2"/>
      <c r="AK70" s="2"/>
      <c r="AL70" s="2"/>
      <c r="AM70" s="2"/>
      <c r="AN70" s="2"/>
      <c r="AO70" s="2"/>
      <c r="AP70" s="2"/>
      <c r="AQ70" s="2"/>
      <c r="AR70" s="2"/>
      <c r="AS70" s="2"/>
      <c r="AT70" s="2"/>
      <c r="AU70" s="2"/>
      <c r="AV70" s="2"/>
      <c r="AW70" s="2"/>
      <c r="AX70" s="2"/>
      <c r="AY70" s="2"/>
      <c r="AZ70" s="2"/>
      <c r="BA70" s="2"/>
      <c r="BB70" s="2"/>
      <c r="BC70" s="2"/>
      <c r="BD70" s="2"/>
      <c r="BE70" s="2"/>
      <c r="BF70" s="2"/>
      <c r="BG70" s="2"/>
      <c r="BH70" s="2"/>
      <c r="BI70" s="2"/>
      <c r="BJ70" s="2"/>
      <c r="BK70" s="2"/>
      <c r="BL70" s="2"/>
      <c r="BM70" s="2"/>
      <c r="BN70" s="2"/>
      <c r="BO70" s="2"/>
      <c r="BP70" s="2"/>
      <c r="BQ70" s="2"/>
      <c r="BR70" s="2"/>
      <c r="BS70" s="2"/>
      <c r="BT70" s="2"/>
      <c r="BU70" s="2"/>
      <c r="BV70" s="2"/>
      <c r="BW70" s="2"/>
      <c r="BX70" s="2"/>
      <c r="BY70" s="2"/>
      <c r="BZ70" s="2"/>
      <c r="CA70" s="2"/>
      <c r="CB70" s="2"/>
      <c r="CC70" s="2"/>
    </row>
    <row r="71" spans="1:81">
      <c r="A71" s="2"/>
      <c r="B71" s="2"/>
      <c r="C71" s="2"/>
      <c r="D71" s="2"/>
      <c r="E71" s="2"/>
      <c r="F71" s="2"/>
      <c r="G71" s="2"/>
      <c r="H71" s="2"/>
      <c r="I71" s="2"/>
      <c r="J71" s="2"/>
      <c r="K71" s="2"/>
      <c r="L71" s="2"/>
      <c r="M71" s="2"/>
      <c r="N71" s="2"/>
      <c r="O71" s="2"/>
      <c r="P71" s="2"/>
      <c r="Q71" s="2"/>
      <c r="R71" s="2"/>
      <c r="S71" s="2"/>
      <c r="T71" s="2"/>
      <c r="U71" s="2"/>
      <c r="V71" s="2"/>
      <c r="W71" s="2"/>
      <c r="X71" s="2"/>
      <c r="Y71" s="2"/>
      <c r="Z71" s="2"/>
      <c r="AA71" s="2"/>
      <c r="AB71" s="2"/>
      <c r="AC71" s="2"/>
      <c r="AD71" s="2"/>
      <c r="AE71" s="2"/>
      <c r="AF71" s="2"/>
      <c r="AG71" s="2"/>
      <c r="AH71" s="2"/>
      <c r="AI71" s="2"/>
      <c r="AJ71" s="2"/>
      <c r="AK71" s="2"/>
      <c r="AL71" s="2"/>
      <c r="AM71" s="2"/>
      <c r="AN71" s="2"/>
      <c r="AO71" s="2"/>
      <c r="AP71" s="2"/>
      <c r="AQ71" s="2"/>
      <c r="AR71" s="2"/>
      <c r="AS71" s="2"/>
      <c r="AT71" s="2"/>
      <c r="AU71" s="2"/>
      <c r="AV71" s="2"/>
      <c r="AW71" s="2"/>
      <c r="AX71" s="2"/>
      <c r="AY71" s="2"/>
      <c r="AZ71" s="2"/>
      <c r="BA71" s="2"/>
      <c r="BB71" s="2"/>
      <c r="BC71" s="2"/>
      <c r="BD71" s="2"/>
      <c r="BE71" s="2"/>
      <c r="BF71" s="2"/>
      <c r="BG71" s="2"/>
      <c r="BH71" s="2"/>
      <c r="BI71" s="2"/>
      <c r="BJ71" s="2"/>
      <c r="BK71" s="2"/>
      <c r="BL71" s="2"/>
      <c r="BM71" s="2"/>
      <c r="BN71" s="2"/>
      <c r="BO71" s="2"/>
      <c r="BP71" s="2"/>
      <c r="BQ71" s="2"/>
      <c r="BR71" s="2"/>
      <c r="BS71" s="2"/>
      <c r="BT71" s="2"/>
      <c r="BU71" s="2"/>
      <c r="BV71" s="2"/>
      <c r="BW71" s="2"/>
      <c r="BX71" s="2"/>
      <c r="BY71" s="2"/>
      <c r="BZ71" s="2"/>
      <c r="CA71" s="2"/>
      <c r="CB71" s="2"/>
      <c r="CC71" s="2"/>
    </row>
    <row r="72" spans="1:81">
      <c r="A72" s="2"/>
      <c r="B72" s="2"/>
      <c r="C72" s="2"/>
      <c r="D72" s="2"/>
      <c r="E72" s="2"/>
      <c r="F72" s="2"/>
      <c r="G72" s="2"/>
      <c r="H72" s="2"/>
      <c r="I72" s="2"/>
      <c r="J72" s="2"/>
      <c r="K72" s="2"/>
      <c r="L72" s="2"/>
      <c r="M72" s="2"/>
      <c r="N72" s="2"/>
      <c r="O72" s="2"/>
      <c r="P72" s="2"/>
      <c r="Q72" s="2"/>
      <c r="R72" s="2"/>
      <c r="S72" s="2"/>
      <c r="T72" s="2"/>
      <c r="U72" s="2"/>
      <c r="V72" s="2"/>
      <c r="W72" s="2"/>
      <c r="X72" s="2"/>
      <c r="Y72" s="2"/>
      <c r="Z72" s="2"/>
      <c r="AA72" s="2"/>
      <c r="AB72" s="2"/>
      <c r="AC72" s="2"/>
      <c r="AD72" s="2"/>
      <c r="AE72" s="2"/>
      <c r="AF72" s="2"/>
      <c r="AG72" s="2"/>
      <c r="AH72" s="2"/>
      <c r="AI72" s="2"/>
      <c r="AJ72" s="2"/>
      <c r="AK72" s="2"/>
      <c r="AL72" s="2"/>
      <c r="AM72" s="2"/>
      <c r="AN72" s="2"/>
      <c r="AO72" s="2"/>
      <c r="AP72" s="2"/>
      <c r="AQ72" s="2"/>
      <c r="AR72" s="2"/>
      <c r="AS72" s="2"/>
      <c r="AT72" s="2"/>
      <c r="AU72" s="2"/>
      <c r="AV72" s="2"/>
      <c r="AW72" s="2"/>
      <c r="AX72" s="2"/>
      <c r="AY72" s="2"/>
      <c r="AZ72" s="2"/>
      <c r="BA72" s="2"/>
      <c r="BB72" s="2"/>
      <c r="BC72" s="2"/>
      <c r="BD72" s="2"/>
      <c r="BE72" s="2"/>
      <c r="BF72" s="2"/>
      <c r="BG72" s="2"/>
      <c r="BH72" s="2"/>
      <c r="BI72" s="2"/>
      <c r="BJ72" s="2"/>
      <c r="BK72" s="2"/>
      <c r="BL72" s="2"/>
      <c r="BM72" s="2"/>
      <c r="BN72" s="2"/>
      <c r="BO72" s="2"/>
      <c r="BP72" s="2"/>
      <c r="BQ72" s="2"/>
      <c r="BR72" s="2"/>
      <c r="BS72" s="2"/>
      <c r="BT72" s="2"/>
      <c r="BU72" s="2"/>
      <c r="BV72" s="2"/>
      <c r="BW72" s="2"/>
      <c r="BX72" s="2"/>
      <c r="BY72" s="2"/>
      <c r="BZ72" s="2"/>
      <c r="CA72" s="2"/>
      <c r="CB72" s="2"/>
      <c r="CC72" s="2"/>
    </row>
    <row r="73" spans="1:81">
      <c r="A73" s="2"/>
      <c r="B73" s="2"/>
      <c r="C73" s="2"/>
      <c r="D73" s="2"/>
      <c r="E73" s="2"/>
      <c r="F73" s="2"/>
      <c r="G73" s="2"/>
      <c r="H73" s="2"/>
      <c r="I73" s="2"/>
      <c r="J73" s="2"/>
      <c r="K73" s="2"/>
      <c r="L73" s="2"/>
      <c r="M73" s="2"/>
      <c r="N73" s="2"/>
      <c r="O73" s="2"/>
      <c r="P73" s="2"/>
      <c r="Q73" s="2"/>
      <c r="R73" s="2"/>
      <c r="S73" s="2"/>
      <c r="T73" s="2"/>
      <c r="U73" s="2"/>
      <c r="V73" s="2"/>
      <c r="W73" s="2"/>
      <c r="X73" s="2"/>
      <c r="Y73" s="2"/>
      <c r="Z73" s="2"/>
      <c r="AA73" s="2"/>
      <c r="AB73" s="2"/>
      <c r="AC73" s="2"/>
      <c r="AD73" s="2"/>
      <c r="AE73" s="2"/>
      <c r="AF73" s="2"/>
      <c r="AG73" s="2"/>
      <c r="AH73" s="2"/>
      <c r="AI73" s="2"/>
      <c r="AJ73" s="2"/>
      <c r="AK73" s="2"/>
      <c r="AL73" s="2"/>
      <c r="AM73" s="2"/>
      <c r="AN73" s="2"/>
      <c r="AO73" s="2"/>
      <c r="AP73" s="2"/>
      <c r="AQ73" s="2"/>
      <c r="AR73" s="2"/>
      <c r="AS73" s="2"/>
      <c r="AT73" s="2"/>
      <c r="AU73" s="2"/>
      <c r="AV73" s="2"/>
      <c r="AW73" s="2"/>
      <c r="AX73" s="2"/>
      <c r="AY73" s="2"/>
      <c r="AZ73" s="2"/>
      <c r="BA73" s="2"/>
      <c r="BB73" s="2"/>
      <c r="BC73" s="2"/>
      <c r="BD73" s="2"/>
      <c r="BE73" s="2"/>
      <c r="BF73" s="2"/>
      <c r="BG73" s="2"/>
      <c r="BH73" s="2"/>
      <c r="BI73" s="2"/>
      <c r="BJ73" s="2"/>
      <c r="BK73" s="2"/>
      <c r="BL73" s="2"/>
      <c r="BM73" s="2"/>
      <c r="BN73" s="2"/>
      <c r="BO73" s="2"/>
      <c r="BP73" s="2"/>
      <c r="BQ73" s="2"/>
      <c r="BR73" s="2"/>
      <c r="BS73" s="2"/>
      <c r="BT73" s="2"/>
      <c r="BU73" s="2"/>
      <c r="BV73" s="2"/>
      <c r="BW73" s="2"/>
      <c r="BX73" s="2"/>
      <c r="BY73" s="2"/>
      <c r="BZ73" s="2"/>
      <c r="CA73" s="2"/>
      <c r="CB73" s="2"/>
      <c r="CC73" s="2"/>
    </row>
    <row r="74" spans="1:81">
      <c r="A74" s="2"/>
      <c r="B74" s="2"/>
      <c r="C74" s="2"/>
      <c r="D74" s="2"/>
      <c r="E74" s="2"/>
      <c r="F74" s="2"/>
      <c r="G74" s="2"/>
      <c r="H74" s="2"/>
      <c r="I74" s="2"/>
      <c r="J74" s="2"/>
      <c r="K74" s="2"/>
      <c r="L74" s="2"/>
      <c r="M74" s="2"/>
      <c r="N74" s="2"/>
      <c r="O74" s="2"/>
      <c r="P74" s="2"/>
      <c r="Q74" s="2"/>
      <c r="R74" s="2"/>
      <c r="S74" s="2"/>
      <c r="T74" s="2"/>
      <c r="U74" s="2"/>
      <c r="V74" s="2"/>
      <c r="W74" s="2"/>
      <c r="X74" s="2"/>
      <c r="Y74" s="2"/>
      <c r="Z74" s="2"/>
      <c r="AA74" s="2"/>
      <c r="AB74" s="2"/>
      <c r="AC74" s="2"/>
      <c r="AD74" s="2"/>
      <c r="AE74" s="2"/>
      <c r="AF74" s="2"/>
      <c r="AG74" s="2"/>
      <c r="AH74" s="2"/>
      <c r="AI74" s="2"/>
      <c r="AJ74" s="2"/>
      <c r="AK74" s="2"/>
      <c r="AL74" s="2"/>
      <c r="AM74" s="2"/>
      <c r="AN74" s="2"/>
      <c r="AO74" s="2"/>
      <c r="AP74" s="2"/>
      <c r="AQ74" s="2"/>
      <c r="AR74" s="2"/>
      <c r="AS74" s="2"/>
      <c r="AT74" s="2"/>
      <c r="AU74" s="2"/>
      <c r="AV74" s="2"/>
      <c r="AW74" s="2"/>
      <c r="AX74" s="2"/>
      <c r="AY74" s="2"/>
      <c r="AZ74" s="2"/>
      <c r="BA74" s="2"/>
      <c r="BB74" s="2"/>
      <c r="BC74" s="2"/>
      <c r="BD74" s="2"/>
      <c r="BE74" s="2"/>
      <c r="BF74" s="2"/>
      <c r="BG74" s="2"/>
      <c r="BH74" s="2"/>
      <c r="BI74" s="2"/>
      <c r="BJ74" s="2"/>
      <c r="BK74" s="2"/>
      <c r="BL74" s="2"/>
      <c r="BM74" s="2"/>
      <c r="BN74" s="2"/>
      <c r="BO74" s="2"/>
      <c r="BP74" s="2"/>
      <c r="BQ74" s="2"/>
      <c r="BR74" s="2"/>
      <c r="BS74" s="2"/>
      <c r="BT74" s="2"/>
      <c r="BU74" s="2"/>
      <c r="BV74" s="2"/>
      <c r="BW74" s="2"/>
      <c r="BX74" s="2"/>
      <c r="BY74" s="2"/>
      <c r="BZ74" s="2"/>
      <c r="CA74" s="2"/>
      <c r="CB74" s="2"/>
      <c r="CC74" s="2"/>
    </row>
    <row r="75" spans="1:81">
      <c r="A75" s="2"/>
      <c r="B75" s="2"/>
      <c r="C75" s="2"/>
      <c r="D75" s="2"/>
      <c r="E75" s="2"/>
      <c r="F75" s="2"/>
      <c r="G75" s="2"/>
      <c r="H75" s="2"/>
      <c r="I75" s="2"/>
      <c r="J75" s="2"/>
      <c r="K75" s="2"/>
      <c r="L75" s="2"/>
      <c r="M75" s="2"/>
      <c r="N75" s="2"/>
      <c r="O75" s="2"/>
      <c r="P75" s="2"/>
      <c r="Q75" s="2"/>
      <c r="R75" s="2"/>
      <c r="S75" s="2"/>
      <c r="T75" s="2"/>
      <c r="U75" s="2"/>
      <c r="V75" s="2"/>
      <c r="W75" s="2"/>
      <c r="X75" s="2"/>
      <c r="Y75" s="2"/>
      <c r="Z75" s="2"/>
      <c r="AA75" s="2"/>
      <c r="AB75" s="2"/>
      <c r="AC75" s="2"/>
      <c r="AD75" s="2"/>
      <c r="AE75" s="2"/>
      <c r="AF75" s="2"/>
      <c r="AG75" s="2"/>
      <c r="AH75" s="2"/>
      <c r="AI75" s="2"/>
      <c r="AJ75" s="2"/>
      <c r="AK75" s="2"/>
      <c r="AL75" s="2"/>
      <c r="AM75" s="2"/>
      <c r="AN75" s="2"/>
      <c r="AO75" s="2"/>
      <c r="AP75" s="2"/>
      <c r="AQ75" s="2"/>
      <c r="AR75" s="2"/>
      <c r="AS75" s="2"/>
      <c r="AT75" s="2"/>
      <c r="AU75" s="2"/>
      <c r="AV75" s="2"/>
      <c r="AW75" s="2"/>
      <c r="AX75" s="2"/>
      <c r="AY75" s="2"/>
      <c r="AZ75" s="2"/>
      <c r="BA75" s="2"/>
      <c r="BB75" s="2"/>
      <c r="BC75" s="2"/>
      <c r="BD75" s="2"/>
      <c r="BE75" s="2"/>
      <c r="BF75" s="2"/>
      <c r="BG75" s="2"/>
      <c r="BH75" s="2"/>
      <c r="BI75" s="2"/>
      <c r="BJ75" s="2"/>
      <c r="BK75" s="2"/>
      <c r="BL75" s="2"/>
      <c r="BM75" s="2"/>
      <c r="BN75" s="2"/>
      <c r="BO75" s="2"/>
      <c r="BP75" s="2"/>
      <c r="BQ75" s="2"/>
      <c r="BR75" s="2"/>
      <c r="BS75" s="2"/>
      <c r="BT75" s="2"/>
      <c r="BU75" s="2"/>
      <c r="BV75" s="2"/>
      <c r="BW75" s="2"/>
      <c r="BX75" s="2"/>
      <c r="BY75" s="2"/>
      <c r="BZ75" s="2"/>
      <c r="CA75" s="2"/>
      <c r="CB75" s="2"/>
      <c r="CC75" s="2"/>
    </row>
    <row r="76" spans="1:81">
      <c r="A76" s="2"/>
      <c r="B76" s="2"/>
      <c r="C76" s="2"/>
      <c r="D76" s="2"/>
      <c r="E76" s="2"/>
      <c r="F76" s="2"/>
      <c r="G76" s="2"/>
      <c r="H76" s="2"/>
      <c r="I76" s="2"/>
      <c r="J76" s="2"/>
      <c r="K76" s="2"/>
      <c r="L76" s="2"/>
      <c r="M76" s="2"/>
      <c r="N76" s="2"/>
      <c r="O76" s="2"/>
      <c r="P76" s="2"/>
      <c r="Q76" s="2"/>
      <c r="R76" s="2"/>
      <c r="S76" s="2"/>
      <c r="T76" s="2"/>
      <c r="U76" s="2"/>
      <c r="V76" s="2"/>
      <c r="W76" s="2"/>
      <c r="X76" s="2"/>
      <c r="Y76" s="2"/>
      <c r="Z76" s="2"/>
      <c r="AA76" s="2"/>
      <c r="AB76" s="2"/>
      <c r="AC76" s="2"/>
      <c r="AD76" s="2"/>
      <c r="AE76" s="2"/>
      <c r="AF76" s="2"/>
      <c r="AG76" s="2"/>
      <c r="AH76" s="2"/>
      <c r="AI76" s="2"/>
      <c r="AJ76" s="2"/>
      <c r="AK76" s="2"/>
      <c r="AL76" s="2"/>
      <c r="AM76" s="2"/>
      <c r="AN76" s="2"/>
      <c r="AO76" s="2"/>
      <c r="AP76" s="2"/>
      <c r="AQ76" s="2"/>
      <c r="AR76" s="2"/>
      <c r="AS76" s="2"/>
      <c r="AT76" s="2"/>
      <c r="AU76" s="2"/>
      <c r="AV76" s="2"/>
      <c r="AW76" s="2"/>
      <c r="AX76" s="2"/>
      <c r="AY76" s="2"/>
      <c r="AZ76" s="2"/>
      <c r="BA76" s="2"/>
      <c r="BB76" s="2"/>
      <c r="BC76" s="2"/>
      <c r="BD76" s="2"/>
      <c r="BE76" s="2"/>
      <c r="BF76" s="2"/>
      <c r="BG76" s="2"/>
      <c r="BH76" s="2"/>
      <c r="BI76" s="2"/>
      <c r="BJ76" s="2"/>
      <c r="BK76" s="2"/>
      <c r="BL76" s="2"/>
      <c r="BM76" s="2"/>
      <c r="BN76" s="2"/>
      <c r="BO76" s="2"/>
      <c r="BP76" s="2"/>
      <c r="BQ76" s="2"/>
      <c r="BR76" s="2"/>
      <c r="BS76" s="2"/>
      <c r="BT76" s="2"/>
      <c r="BU76" s="2"/>
      <c r="BV76" s="2"/>
      <c r="BW76" s="2"/>
      <c r="BX76" s="2"/>
      <c r="BY76" s="2"/>
      <c r="BZ76" s="2"/>
      <c r="CA76" s="2"/>
      <c r="CB76" s="2"/>
      <c r="CC76" s="2"/>
    </row>
    <row r="77" spans="1:81">
      <c r="A77" s="2"/>
      <c r="B77" s="2"/>
      <c r="C77" s="2"/>
      <c r="D77" s="2"/>
      <c r="E77" s="2"/>
      <c r="F77" s="2"/>
      <c r="G77" s="2"/>
      <c r="H77" s="2"/>
      <c r="I77" s="2"/>
      <c r="J77" s="2"/>
      <c r="K77" s="2"/>
      <c r="L77" s="2"/>
      <c r="M77" s="2"/>
      <c r="N77" s="2"/>
      <c r="O77" s="2"/>
      <c r="P77" s="2"/>
      <c r="Q77" s="2"/>
      <c r="R77" s="2"/>
      <c r="S77" s="2"/>
      <c r="T77" s="2"/>
      <c r="U77" s="2"/>
      <c r="V77" s="2"/>
      <c r="W77" s="2"/>
      <c r="X77" s="2"/>
      <c r="Y77" s="2"/>
      <c r="Z77" s="2"/>
      <c r="AA77" s="2"/>
      <c r="AB77" s="2"/>
      <c r="AC77" s="2"/>
      <c r="AD77" s="2"/>
      <c r="AE77" s="2"/>
      <c r="AF77" s="2"/>
      <c r="AG77" s="2"/>
      <c r="AH77" s="2"/>
      <c r="AI77" s="2"/>
      <c r="AJ77" s="2"/>
      <c r="AK77" s="2"/>
      <c r="AL77" s="2"/>
      <c r="AM77" s="2"/>
      <c r="AN77" s="2"/>
      <c r="AO77" s="2"/>
      <c r="AP77" s="2"/>
      <c r="AQ77" s="2"/>
      <c r="AR77" s="2"/>
      <c r="AS77" s="2"/>
      <c r="AT77" s="2"/>
      <c r="AU77" s="2"/>
      <c r="AV77" s="2"/>
      <c r="AW77" s="2"/>
      <c r="AX77" s="2"/>
      <c r="AY77" s="2"/>
      <c r="AZ77" s="2"/>
      <c r="BA77" s="2"/>
      <c r="BB77" s="2"/>
      <c r="BC77" s="2"/>
      <c r="BD77" s="2"/>
      <c r="BE77" s="2"/>
      <c r="BF77" s="2"/>
      <c r="BG77" s="2"/>
      <c r="BH77" s="2"/>
      <c r="BI77" s="2"/>
      <c r="BJ77" s="2"/>
      <c r="BK77" s="2"/>
      <c r="BL77" s="2"/>
      <c r="BM77" s="2"/>
      <c r="BN77" s="2"/>
      <c r="BO77" s="2"/>
      <c r="BP77" s="2"/>
      <c r="BQ77" s="2"/>
      <c r="BR77" s="2"/>
      <c r="BS77" s="2"/>
      <c r="BT77" s="2"/>
      <c r="BU77" s="2"/>
      <c r="BV77" s="2"/>
      <c r="BW77" s="2"/>
      <c r="BX77" s="2"/>
      <c r="BY77" s="2"/>
      <c r="BZ77" s="2"/>
      <c r="CA77" s="2"/>
      <c r="CB77" s="2"/>
      <c r="CC77" s="2"/>
    </row>
    <row r="78" spans="1:81">
      <c r="A78" s="2"/>
      <c r="B78" s="2"/>
      <c r="C78" s="2"/>
      <c r="D78" s="2"/>
      <c r="E78" s="2"/>
      <c r="F78" s="2"/>
      <c r="G78" s="2"/>
      <c r="H78" s="2"/>
      <c r="I78" s="2"/>
      <c r="J78" s="2"/>
      <c r="K78" s="2"/>
      <c r="L78" s="2"/>
      <c r="M78" s="2"/>
      <c r="N78" s="2"/>
      <c r="O78" s="2"/>
      <c r="P78" s="2"/>
      <c r="Q78" s="2"/>
      <c r="R78" s="2"/>
      <c r="S78" s="2"/>
      <c r="T78" s="2"/>
      <c r="U78" s="2"/>
      <c r="V78" s="2"/>
      <c r="W78" s="2"/>
      <c r="X78" s="2"/>
      <c r="Y78" s="2"/>
      <c r="Z78" s="2"/>
      <c r="AA78" s="2"/>
      <c r="AB78" s="2"/>
      <c r="AC78" s="2"/>
      <c r="AD78" s="2"/>
      <c r="AE78" s="2"/>
      <c r="AF78" s="2"/>
      <c r="AG78" s="2"/>
      <c r="AH78" s="2"/>
      <c r="AI78" s="2"/>
      <c r="AJ78" s="2"/>
      <c r="AK78" s="2"/>
      <c r="AL78" s="2"/>
      <c r="AM78" s="2"/>
      <c r="AN78" s="2"/>
      <c r="AO78" s="2"/>
      <c r="AP78" s="2"/>
      <c r="AQ78" s="2"/>
      <c r="AR78" s="2"/>
      <c r="AS78" s="2"/>
      <c r="AT78" s="2"/>
      <c r="AU78" s="2"/>
      <c r="AV78" s="2"/>
      <c r="AW78" s="2"/>
      <c r="AX78" s="2"/>
      <c r="AY78" s="2"/>
      <c r="AZ78" s="2"/>
      <c r="BA78" s="2"/>
      <c r="BB78" s="2"/>
      <c r="BC78" s="2"/>
      <c r="BD78" s="2"/>
      <c r="BE78" s="2"/>
      <c r="BF78" s="2"/>
      <c r="BG78" s="2"/>
      <c r="BH78" s="2"/>
      <c r="BI78" s="2"/>
      <c r="BJ78" s="2"/>
      <c r="BK78" s="2"/>
      <c r="BL78" s="2"/>
      <c r="BM78" s="2"/>
      <c r="BN78" s="2"/>
      <c r="BO78" s="2"/>
      <c r="BP78" s="2"/>
      <c r="BQ78" s="2"/>
      <c r="BR78" s="2"/>
      <c r="BS78" s="2"/>
      <c r="BT78" s="2"/>
      <c r="BU78" s="2"/>
      <c r="BV78" s="2"/>
      <c r="BW78" s="2"/>
      <c r="BX78" s="2"/>
      <c r="BY78" s="2"/>
      <c r="BZ78" s="2"/>
      <c r="CA78" s="2"/>
      <c r="CB78" s="2"/>
      <c r="CC78" s="2"/>
    </row>
    <row r="79" spans="1:81">
      <c r="A79" s="2"/>
      <c r="B79" s="2"/>
      <c r="C79" s="2"/>
      <c r="D79" s="2"/>
      <c r="E79" s="2"/>
      <c r="F79" s="2"/>
      <c r="G79" s="2"/>
      <c r="H79" s="2"/>
      <c r="I79" s="2"/>
      <c r="J79" s="2"/>
      <c r="K79" s="2"/>
      <c r="L79" s="2"/>
      <c r="M79" s="2"/>
      <c r="N79" s="2"/>
      <c r="O79" s="2"/>
      <c r="P79" s="2"/>
      <c r="Q79" s="2"/>
      <c r="R79" s="2"/>
      <c r="S79" s="2"/>
      <c r="T79" s="2"/>
      <c r="U79" s="2"/>
      <c r="V79" s="2"/>
      <c r="W79" s="2"/>
      <c r="X79" s="2"/>
      <c r="Y79" s="2"/>
      <c r="Z79" s="2"/>
      <c r="AA79" s="2"/>
      <c r="AB79" s="2"/>
      <c r="AC79" s="2"/>
      <c r="AD79" s="2"/>
      <c r="AE79" s="2"/>
      <c r="AF79" s="2"/>
      <c r="AG79" s="2"/>
      <c r="AH79" s="2"/>
      <c r="AI79" s="2"/>
      <c r="AJ79" s="2"/>
      <c r="AK79" s="2"/>
      <c r="AL79" s="2"/>
      <c r="AM79" s="2"/>
      <c r="AN79" s="2"/>
      <c r="AO79" s="2"/>
      <c r="AP79" s="2"/>
      <c r="AQ79" s="2"/>
      <c r="AR79" s="2"/>
      <c r="AS79" s="2"/>
      <c r="AT79" s="2"/>
      <c r="AU79" s="2"/>
      <c r="AV79" s="2"/>
      <c r="AW79" s="2"/>
      <c r="AX79" s="2"/>
      <c r="AY79" s="2"/>
      <c r="AZ79" s="2"/>
      <c r="BA79" s="2"/>
      <c r="BB79" s="2"/>
      <c r="BC79" s="2"/>
      <c r="BD79" s="2"/>
      <c r="BE79" s="2"/>
      <c r="BF79" s="2"/>
      <c r="BG79" s="2"/>
      <c r="BH79" s="2"/>
      <c r="BI79" s="2"/>
      <c r="BJ79" s="2"/>
      <c r="BK79" s="2"/>
      <c r="BL79" s="2"/>
      <c r="BM79" s="2"/>
      <c r="BN79" s="2"/>
      <c r="BO79" s="2"/>
      <c r="BP79" s="2"/>
      <c r="BQ79" s="2"/>
      <c r="BR79" s="2"/>
      <c r="BS79" s="2"/>
      <c r="BT79" s="2"/>
      <c r="BU79" s="2"/>
      <c r="BV79" s="2"/>
      <c r="BW79" s="2"/>
      <c r="BX79" s="2"/>
      <c r="BY79" s="2"/>
      <c r="BZ79" s="2"/>
      <c r="CA79" s="2"/>
      <c r="CB79" s="2"/>
      <c r="CC79" s="2"/>
    </row>
    <row r="80" spans="1:81">
      <c r="A80" s="2"/>
      <c r="B80" s="2"/>
      <c r="C80" s="2"/>
      <c r="D80" s="2"/>
      <c r="E80" s="2"/>
      <c r="F80" s="2"/>
      <c r="G80" s="2"/>
      <c r="H80" s="2"/>
      <c r="I80" s="2"/>
      <c r="J80" s="2"/>
      <c r="K80" s="2"/>
      <c r="L80" s="2"/>
      <c r="M80" s="2"/>
      <c r="N80" s="2"/>
      <c r="O80" s="2"/>
      <c r="P80" s="2"/>
      <c r="Q80" s="2"/>
      <c r="R80" s="2"/>
      <c r="S80" s="2"/>
      <c r="T80" s="2"/>
      <c r="U80" s="2"/>
      <c r="V80" s="2"/>
      <c r="W80" s="2"/>
      <c r="X80" s="2"/>
      <c r="Y80" s="2"/>
      <c r="Z80" s="2"/>
      <c r="AA80" s="2"/>
      <c r="AB80" s="2"/>
      <c r="AC80" s="2"/>
      <c r="AD80" s="2"/>
      <c r="AE80" s="2"/>
      <c r="AF80" s="2"/>
      <c r="AG80" s="2"/>
      <c r="AH80" s="2"/>
      <c r="AI80" s="2"/>
      <c r="AJ80" s="2"/>
      <c r="AK80" s="2"/>
      <c r="AL80" s="2"/>
      <c r="AM80" s="2"/>
      <c r="AN80" s="2"/>
      <c r="AO80" s="2"/>
      <c r="AP80" s="2"/>
      <c r="AQ80" s="2"/>
      <c r="AR80" s="2"/>
      <c r="AS80" s="2"/>
      <c r="AT80" s="2"/>
      <c r="AU80" s="2"/>
      <c r="AV80" s="2"/>
      <c r="AW80" s="2"/>
      <c r="AX80" s="2"/>
      <c r="AY80" s="2"/>
      <c r="AZ80" s="2"/>
      <c r="BA80" s="2"/>
      <c r="BB80" s="2"/>
      <c r="BC80" s="2"/>
      <c r="BD80" s="2"/>
      <c r="BE80" s="2"/>
      <c r="BF80" s="2"/>
      <c r="BG80" s="2"/>
      <c r="BH80" s="2"/>
      <c r="BI80" s="2"/>
      <c r="BJ80" s="2"/>
      <c r="BK80" s="2"/>
      <c r="BL80" s="2"/>
      <c r="BM80" s="2"/>
      <c r="BN80" s="2"/>
      <c r="BO80" s="2"/>
      <c r="BP80" s="2"/>
      <c r="BQ80" s="2"/>
      <c r="BR80" s="2"/>
      <c r="BS80" s="2"/>
      <c r="BT80" s="2"/>
      <c r="BU80" s="2"/>
      <c r="BV80" s="2"/>
      <c r="BW80" s="2"/>
      <c r="BX80" s="2"/>
      <c r="BY80" s="2"/>
      <c r="BZ80" s="2"/>
      <c r="CA80" s="2"/>
      <c r="CB80" s="2"/>
      <c r="CC80" s="2"/>
    </row>
    <row r="81" spans="1:81">
      <c r="A81" s="2"/>
      <c r="B81" s="2"/>
      <c r="C81" s="2"/>
      <c r="D81" s="2"/>
      <c r="E81" s="2"/>
      <c r="F81" s="2"/>
      <c r="G81" s="2"/>
      <c r="H81" s="2"/>
      <c r="I81" s="2"/>
      <c r="J81" s="2"/>
      <c r="K81" s="2"/>
      <c r="L81" s="2"/>
      <c r="M81" s="2"/>
      <c r="N81" s="2"/>
      <c r="O81" s="2"/>
      <c r="P81" s="2"/>
      <c r="Q81" s="2"/>
      <c r="R81" s="2"/>
      <c r="S81" s="2"/>
      <c r="T81" s="2"/>
      <c r="U81" s="2"/>
      <c r="V81" s="2"/>
      <c r="W81" s="2"/>
      <c r="X81" s="2"/>
      <c r="Y81" s="2"/>
      <c r="Z81" s="2"/>
      <c r="AA81" s="2"/>
      <c r="AB81" s="2"/>
      <c r="AC81" s="2"/>
      <c r="AD81" s="2"/>
      <c r="AE81" s="2"/>
      <c r="AF81" s="2"/>
      <c r="AG81" s="2"/>
      <c r="AH81" s="2"/>
      <c r="AI81" s="2"/>
      <c r="AJ81" s="2"/>
      <c r="AK81" s="2"/>
      <c r="AL81" s="2"/>
      <c r="AM81" s="2"/>
      <c r="AN81" s="2"/>
      <c r="AO81" s="2"/>
      <c r="AP81" s="2"/>
      <c r="AQ81" s="2"/>
      <c r="AR81" s="2"/>
      <c r="AS81" s="2"/>
      <c r="AT81" s="2"/>
      <c r="AU81" s="2"/>
      <c r="AV81" s="2"/>
      <c r="AW81" s="2"/>
      <c r="AX81" s="2"/>
      <c r="AY81" s="2"/>
      <c r="AZ81" s="2"/>
      <c r="BA81" s="2"/>
      <c r="BB81" s="2"/>
      <c r="BC81" s="2"/>
      <c r="BD81" s="2"/>
      <c r="BE81" s="2"/>
      <c r="BF81" s="2"/>
      <c r="BG81" s="2"/>
      <c r="BH81" s="2"/>
      <c r="BI81" s="2"/>
      <c r="BJ81" s="2"/>
      <c r="BK81" s="2"/>
      <c r="BL81" s="2"/>
      <c r="BM81" s="2"/>
      <c r="BN81" s="2"/>
      <c r="BO81" s="2"/>
      <c r="BP81" s="2"/>
      <c r="BQ81" s="2"/>
      <c r="BR81" s="2"/>
      <c r="BS81" s="2"/>
      <c r="BT81" s="2"/>
      <c r="BU81" s="2"/>
      <c r="BV81" s="2"/>
      <c r="BW81" s="2"/>
      <c r="BX81" s="2"/>
      <c r="BY81" s="2"/>
      <c r="BZ81" s="2"/>
      <c r="CA81" s="2"/>
      <c r="CB81" s="2"/>
      <c r="CC81" s="2"/>
    </row>
    <row r="82" spans="1:81">
      <c r="A82" s="2"/>
      <c r="B82" s="2"/>
      <c r="C82" s="2"/>
      <c r="D82" s="2"/>
      <c r="E82" s="2"/>
      <c r="F82" s="2"/>
      <c r="G82" s="2"/>
      <c r="H82" s="2"/>
      <c r="I82" s="2"/>
      <c r="J82" s="2"/>
      <c r="K82" s="2"/>
      <c r="L82" s="2"/>
      <c r="M82" s="2"/>
      <c r="N82" s="2"/>
      <c r="O82" s="2"/>
      <c r="P82" s="2"/>
      <c r="Q82" s="2"/>
      <c r="R82" s="2"/>
      <c r="S82" s="2"/>
      <c r="T82" s="2"/>
      <c r="U82" s="2"/>
      <c r="V82" s="2"/>
      <c r="W82" s="2"/>
      <c r="X82" s="2"/>
      <c r="Y82" s="2"/>
      <c r="Z82" s="2"/>
      <c r="AA82" s="2"/>
      <c r="AB82" s="2"/>
      <c r="AC82" s="2"/>
      <c r="AD82" s="2"/>
      <c r="AE82" s="2"/>
      <c r="AF82" s="2"/>
      <c r="AG82" s="2"/>
      <c r="AH82" s="2"/>
      <c r="AI82" s="2"/>
      <c r="AJ82" s="2"/>
      <c r="AK82" s="2"/>
      <c r="AL82" s="2"/>
      <c r="AM82" s="2"/>
      <c r="AN82" s="2"/>
      <c r="AO82" s="2"/>
      <c r="AP82" s="2"/>
      <c r="AQ82" s="2"/>
      <c r="AR82" s="2"/>
      <c r="AS82" s="2"/>
      <c r="AT82" s="2"/>
      <c r="AU82" s="2"/>
      <c r="AV82" s="2"/>
      <c r="AW82" s="2"/>
      <c r="AX82" s="2"/>
      <c r="AY82" s="2"/>
      <c r="AZ82" s="2"/>
      <c r="BA82" s="2"/>
      <c r="BB82" s="2"/>
      <c r="BC82" s="2"/>
      <c r="BD82" s="2"/>
      <c r="BE82" s="2"/>
      <c r="BF82" s="2"/>
      <c r="BG82" s="2"/>
      <c r="BH82" s="2"/>
      <c r="BI82" s="2"/>
      <c r="BJ82" s="2"/>
      <c r="BK82" s="2"/>
      <c r="BL82" s="2"/>
      <c r="BM82" s="2"/>
      <c r="BN82" s="2"/>
      <c r="BO82" s="2"/>
      <c r="BP82" s="2"/>
      <c r="BQ82" s="2"/>
      <c r="BR82" s="2"/>
      <c r="BS82" s="2"/>
      <c r="BT82" s="2"/>
      <c r="BU82" s="2"/>
      <c r="BV82" s="2"/>
      <c r="BW82" s="2"/>
      <c r="BX82" s="2"/>
      <c r="BY82" s="2"/>
      <c r="BZ82" s="2"/>
      <c r="CA82" s="2"/>
      <c r="CB82" s="2"/>
      <c r="CC82" s="2"/>
    </row>
    <row r="83" spans="1:81">
      <c r="A83" s="2"/>
      <c r="B83" s="2"/>
      <c r="C83" s="2"/>
      <c r="D83" s="2"/>
      <c r="E83" s="2"/>
      <c r="F83" s="2"/>
      <c r="G83" s="2"/>
      <c r="H83" s="2"/>
      <c r="I83" s="2"/>
      <c r="J83" s="2"/>
      <c r="K83" s="2"/>
      <c r="L83" s="2"/>
      <c r="M83" s="2"/>
      <c r="N83" s="2"/>
      <c r="O83" s="2"/>
      <c r="P83" s="2"/>
      <c r="Q83" s="2"/>
      <c r="R83" s="2"/>
      <c r="S83" s="2"/>
      <c r="T83" s="2"/>
      <c r="U83" s="2"/>
      <c r="V83" s="2"/>
      <c r="W83" s="2"/>
      <c r="X83" s="2"/>
      <c r="Y83" s="2"/>
      <c r="Z83" s="2"/>
      <c r="AA83" s="2"/>
      <c r="AB83" s="2"/>
      <c r="AC83" s="2"/>
      <c r="AD83" s="2"/>
      <c r="AE83" s="2"/>
      <c r="AF83" s="2"/>
      <c r="AG83" s="2"/>
      <c r="AH83" s="2"/>
      <c r="AI83" s="2"/>
      <c r="AJ83" s="2"/>
      <c r="AK83" s="2"/>
      <c r="AL83" s="2"/>
      <c r="AM83" s="2"/>
      <c r="AN83" s="2"/>
      <c r="AO83" s="2"/>
      <c r="AP83" s="2"/>
      <c r="AQ83" s="2"/>
      <c r="AR83" s="2"/>
      <c r="AS83" s="2"/>
      <c r="AT83" s="2"/>
      <c r="AU83" s="2"/>
      <c r="AV83" s="2"/>
      <c r="AW83" s="2"/>
      <c r="AX83" s="2"/>
      <c r="AY83" s="2"/>
      <c r="AZ83" s="2"/>
      <c r="BA83" s="2"/>
      <c r="BB83" s="2"/>
      <c r="BC83" s="2"/>
      <c r="BD83" s="2"/>
      <c r="BE83" s="2"/>
      <c r="BF83" s="2"/>
      <c r="BG83" s="2"/>
      <c r="BH83" s="2"/>
      <c r="BI83" s="2"/>
      <c r="BJ83" s="2"/>
      <c r="BK83" s="2"/>
      <c r="BL83" s="2"/>
      <c r="BM83" s="2"/>
      <c r="BN83" s="2"/>
      <c r="BO83" s="2"/>
      <c r="BP83" s="2"/>
      <c r="BQ83" s="2"/>
      <c r="BR83" s="2"/>
      <c r="BS83" s="2"/>
      <c r="BT83" s="2"/>
      <c r="BU83" s="2"/>
      <c r="BV83" s="2"/>
      <c r="BW83" s="2"/>
      <c r="BX83" s="2"/>
      <c r="BY83" s="2"/>
      <c r="BZ83" s="2"/>
      <c r="CA83" s="2"/>
      <c r="CB83" s="2"/>
      <c r="CC83" s="2"/>
    </row>
    <row r="84" spans="1:81">
      <c r="A84" s="2"/>
      <c r="B84" s="2"/>
      <c r="C84" s="2"/>
      <c r="D84" s="2"/>
      <c r="E84" s="2"/>
      <c r="F84" s="2"/>
      <c r="G84" s="2"/>
      <c r="H84" s="2"/>
      <c r="I84" s="2"/>
      <c r="J84" s="2"/>
      <c r="K84" s="2"/>
      <c r="L84" s="2"/>
      <c r="M84" s="2"/>
      <c r="N84" s="2"/>
      <c r="O84" s="2"/>
      <c r="P84" s="2"/>
      <c r="Q84" s="2"/>
      <c r="R84" s="2"/>
      <c r="S84" s="2"/>
      <c r="T84" s="2"/>
      <c r="U84" s="2"/>
      <c r="V84" s="2"/>
      <c r="W84" s="2"/>
      <c r="X84" s="2"/>
      <c r="Y84" s="2"/>
      <c r="Z84" s="2"/>
      <c r="AA84" s="2"/>
      <c r="AB84" s="2"/>
      <c r="AC84" s="2"/>
      <c r="AD84" s="2"/>
      <c r="AE84" s="2"/>
      <c r="AF84" s="2"/>
      <c r="AG84" s="2"/>
      <c r="AH84" s="2"/>
      <c r="AI84" s="2"/>
      <c r="AJ84" s="2"/>
      <c r="AK84" s="2"/>
      <c r="AL84" s="2"/>
      <c r="AM84" s="2"/>
      <c r="AN84" s="2"/>
      <c r="AO84" s="2"/>
      <c r="AP84" s="2"/>
      <c r="AQ84" s="2"/>
      <c r="AR84" s="2"/>
      <c r="AS84" s="2"/>
      <c r="AT84" s="2"/>
      <c r="AU84" s="2"/>
      <c r="AV84" s="2"/>
      <c r="AW84" s="2"/>
      <c r="AX84" s="2"/>
      <c r="AY84" s="2"/>
      <c r="AZ84" s="2"/>
      <c r="BA84" s="2"/>
      <c r="BB84" s="2"/>
      <c r="BC84" s="2"/>
      <c r="BD84" s="2"/>
      <c r="BE84" s="2"/>
      <c r="BF84" s="2"/>
      <c r="BG84" s="2"/>
      <c r="BH84" s="2"/>
      <c r="BI84" s="2"/>
      <c r="BJ84" s="2"/>
      <c r="BK84" s="2"/>
      <c r="BL84" s="2"/>
      <c r="BM84" s="2"/>
      <c r="BN84" s="2"/>
      <c r="BO84" s="2"/>
      <c r="BP84" s="2"/>
      <c r="BQ84" s="2"/>
      <c r="BR84" s="2"/>
      <c r="BS84" s="2"/>
      <c r="BT84" s="2"/>
      <c r="BU84" s="2"/>
      <c r="BV84" s="2"/>
      <c r="BW84" s="2"/>
      <c r="BX84" s="2"/>
      <c r="BY84" s="2"/>
      <c r="BZ84" s="2"/>
      <c r="CA84" s="2"/>
      <c r="CB84" s="2"/>
      <c r="CC84" s="2"/>
    </row>
    <row r="85" spans="1:81">
      <c r="A85" s="2"/>
      <c r="B85" s="2"/>
      <c r="C85" s="2"/>
      <c r="D85" s="2"/>
      <c r="E85" s="2"/>
      <c r="F85" s="2"/>
      <c r="G85" s="2"/>
      <c r="H85" s="2"/>
      <c r="I85" s="2"/>
      <c r="J85" s="2"/>
      <c r="K85" s="2"/>
      <c r="L85" s="2"/>
      <c r="M85" s="2"/>
      <c r="N85" s="2"/>
      <c r="O85" s="2"/>
      <c r="P85" s="2"/>
      <c r="Q85" s="2"/>
      <c r="R85" s="2"/>
      <c r="S85" s="2"/>
      <c r="T85" s="2"/>
      <c r="U85" s="2"/>
      <c r="V85" s="2"/>
      <c r="W85" s="2"/>
      <c r="X85" s="2"/>
      <c r="Y85" s="2"/>
      <c r="Z85" s="2"/>
      <c r="AA85" s="2"/>
      <c r="AB85" s="2"/>
      <c r="AC85" s="2"/>
      <c r="AD85" s="2"/>
      <c r="AE85" s="2"/>
      <c r="AF85" s="2"/>
      <c r="AG85" s="2"/>
      <c r="AH85" s="2"/>
      <c r="AI85" s="2"/>
      <c r="AJ85" s="2"/>
      <c r="AK85" s="2"/>
      <c r="AL85" s="2"/>
      <c r="AM85" s="2"/>
      <c r="AN85" s="2"/>
      <c r="AO85" s="2"/>
      <c r="AP85" s="2"/>
      <c r="AQ85" s="2"/>
      <c r="AR85" s="2"/>
      <c r="AS85" s="2"/>
      <c r="AT85" s="2"/>
      <c r="AU85" s="2"/>
      <c r="AV85" s="2"/>
      <c r="AW85" s="2"/>
      <c r="AX85" s="2"/>
      <c r="AY85" s="2"/>
      <c r="AZ85" s="2"/>
      <c r="BA85" s="2"/>
      <c r="BB85" s="2"/>
      <c r="BC85" s="2"/>
      <c r="BD85" s="2"/>
      <c r="BE85" s="2"/>
      <c r="BF85" s="2"/>
      <c r="BG85" s="2"/>
      <c r="BH85" s="2"/>
      <c r="BI85" s="2"/>
      <c r="BJ85" s="2"/>
      <c r="BK85" s="2"/>
      <c r="BL85" s="2"/>
      <c r="BM85" s="2"/>
      <c r="BN85" s="2"/>
      <c r="BO85" s="2"/>
      <c r="BP85" s="2"/>
      <c r="BQ85" s="2"/>
      <c r="BR85" s="2"/>
      <c r="BS85" s="2"/>
      <c r="BT85" s="2"/>
      <c r="BU85" s="2"/>
      <c r="BV85" s="2"/>
      <c r="BW85" s="2"/>
      <c r="BX85" s="2"/>
      <c r="BY85" s="2"/>
      <c r="BZ85" s="2"/>
      <c r="CA85" s="2"/>
      <c r="CB85" s="2"/>
      <c r="CC85" s="2"/>
    </row>
    <row r="86" spans="1:81">
      <c r="A86" s="2"/>
      <c r="B86" s="2"/>
      <c r="C86" s="2"/>
      <c r="D86" s="2"/>
      <c r="E86" s="2"/>
      <c r="F86" s="2"/>
      <c r="G86" s="2"/>
      <c r="H86" s="2"/>
      <c r="I86" s="2"/>
      <c r="J86" s="2"/>
      <c r="K86" s="2"/>
      <c r="L86" s="2"/>
      <c r="M86" s="2"/>
      <c r="N86" s="2"/>
      <c r="O86" s="2"/>
      <c r="P86" s="2"/>
      <c r="Q86" s="2"/>
      <c r="R86" s="2"/>
      <c r="S86" s="2"/>
      <c r="T86" s="2"/>
      <c r="U86" s="2"/>
      <c r="V86" s="2"/>
      <c r="W86" s="2"/>
      <c r="X86" s="2"/>
      <c r="Y86" s="2"/>
      <c r="Z86" s="2"/>
      <c r="AA86" s="2"/>
      <c r="AB86" s="2"/>
      <c r="AC86" s="2"/>
      <c r="AD86" s="2"/>
      <c r="AE86" s="2"/>
      <c r="AF86" s="2"/>
      <c r="AG86" s="2"/>
      <c r="AH86" s="2"/>
      <c r="AI86" s="2"/>
      <c r="AJ86" s="2"/>
      <c r="AK86" s="2"/>
      <c r="AL86" s="2"/>
      <c r="AM86" s="2"/>
      <c r="AN86" s="2"/>
      <c r="AO86" s="2"/>
      <c r="AP86" s="2"/>
      <c r="AQ86" s="2"/>
      <c r="AR86" s="2"/>
      <c r="AS86" s="2"/>
      <c r="AT86" s="2"/>
      <c r="AU86" s="2"/>
      <c r="AV86" s="2"/>
      <c r="AW86" s="2"/>
      <c r="AX86" s="2"/>
      <c r="AY86" s="2"/>
      <c r="AZ86" s="2"/>
      <c r="BA86" s="2"/>
      <c r="BB86" s="2"/>
      <c r="BC86" s="2"/>
      <c r="BD86" s="2"/>
      <c r="BE86" s="2"/>
      <c r="BF86" s="2"/>
      <c r="BG86" s="2"/>
      <c r="BH86" s="2"/>
      <c r="BI86" s="2"/>
      <c r="BJ86" s="2"/>
      <c r="BK86" s="2"/>
      <c r="BL86" s="2"/>
      <c r="BM86" s="2"/>
      <c r="BN86" s="2"/>
      <c r="BO86" s="2"/>
      <c r="BP86" s="2"/>
      <c r="BQ86" s="2"/>
      <c r="BR86" s="2"/>
      <c r="BS86" s="2"/>
      <c r="BT86" s="2"/>
      <c r="BU86" s="2"/>
      <c r="BV86" s="2"/>
      <c r="BW86" s="2"/>
      <c r="BX86" s="2"/>
      <c r="BY86" s="2"/>
      <c r="BZ86" s="2"/>
      <c r="CA86" s="2"/>
      <c r="CB86" s="2"/>
      <c r="CC86" s="2"/>
    </row>
    <row r="87" spans="1:81">
      <c r="A87" s="2"/>
      <c r="B87" s="2"/>
      <c r="C87" s="2"/>
      <c r="D87" s="2"/>
      <c r="E87" s="2"/>
      <c r="F87" s="2"/>
      <c r="G87" s="2"/>
      <c r="H87" s="2"/>
      <c r="I87" s="2"/>
      <c r="J87" s="2"/>
      <c r="K87" s="2"/>
      <c r="L87" s="2"/>
      <c r="M87" s="2"/>
      <c r="N87" s="2"/>
      <c r="O87" s="2"/>
      <c r="P87" s="2"/>
      <c r="Q87" s="2"/>
      <c r="R87" s="2"/>
      <c r="S87" s="2"/>
      <c r="T87" s="2"/>
      <c r="U87" s="2"/>
      <c r="V87" s="2"/>
      <c r="W87" s="2"/>
      <c r="X87" s="2"/>
      <c r="Y87" s="2"/>
      <c r="Z87" s="2"/>
      <c r="AA87" s="2"/>
      <c r="AB87" s="2"/>
      <c r="AC87" s="2"/>
      <c r="AD87" s="2"/>
      <c r="AE87" s="2"/>
      <c r="AF87" s="2"/>
      <c r="AG87" s="2"/>
      <c r="AH87" s="2"/>
      <c r="AI87" s="2"/>
      <c r="AJ87" s="2"/>
      <c r="AK87" s="2"/>
      <c r="AL87" s="2"/>
      <c r="AM87" s="2"/>
      <c r="AN87" s="2"/>
      <c r="AO87" s="2"/>
      <c r="AP87" s="2"/>
      <c r="AQ87" s="2"/>
      <c r="AR87" s="2"/>
      <c r="AS87" s="2"/>
      <c r="AT87" s="2"/>
      <c r="AU87" s="2"/>
      <c r="AV87" s="2"/>
      <c r="AW87" s="2"/>
      <c r="AX87" s="2"/>
      <c r="AY87" s="2"/>
      <c r="AZ87" s="2"/>
      <c r="BA87" s="2"/>
      <c r="BB87" s="2"/>
      <c r="BC87" s="2"/>
      <c r="BD87" s="2"/>
      <c r="BE87" s="2"/>
      <c r="BF87" s="2"/>
      <c r="BG87" s="2"/>
      <c r="BH87" s="2"/>
      <c r="BI87" s="2"/>
      <c r="BJ87" s="2"/>
      <c r="BK87" s="2"/>
      <c r="BL87" s="2"/>
      <c r="BM87" s="2"/>
      <c r="BN87" s="2"/>
      <c r="BO87" s="2"/>
      <c r="BP87" s="2"/>
      <c r="BQ87" s="2"/>
      <c r="BR87" s="2"/>
      <c r="BS87" s="2"/>
      <c r="BT87" s="2"/>
      <c r="BU87" s="2"/>
      <c r="BV87" s="2"/>
      <c r="BW87" s="2"/>
      <c r="BX87" s="2"/>
      <c r="BY87" s="2"/>
      <c r="BZ87" s="2"/>
      <c r="CA87" s="2"/>
      <c r="CB87" s="2"/>
      <c r="CC87" s="2"/>
    </row>
    <row r="88" spans="1:81" ht="15" customHeight="1">
      <c r="A88" s="2"/>
      <c r="B88" s="2"/>
      <c r="C88" s="2"/>
      <c r="D88" s="2"/>
      <c r="E88" s="2"/>
      <c r="F88" s="2"/>
      <c r="G88" s="2"/>
      <c r="H88" s="2"/>
      <c r="I88" s="2"/>
      <c r="J88" s="2"/>
      <c r="K88" s="2"/>
      <c r="L88" s="2"/>
      <c r="M88" s="2"/>
      <c r="N88" s="2"/>
      <c r="O88" s="2"/>
      <c r="P88" s="2"/>
      <c r="Q88" s="2"/>
      <c r="R88" s="2"/>
      <c r="S88" s="2"/>
      <c r="T88" s="2"/>
      <c r="U88" s="2"/>
      <c r="V88" s="2"/>
      <c r="W88" s="2"/>
      <c r="X88" s="2"/>
      <c r="Y88" s="2"/>
      <c r="Z88" s="2"/>
      <c r="AA88" s="2"/>
      <c r="AB88" s="2"/>
      <c r="AC88" s="2"/>
      <c r="AD88" s="2"/>
      <c r="AE88" s="2"/>
      <c r="AF88" s="2"/>
      <c r="AG88" s="2"/>
      <c r="AH88" s="2"/>
      <c r="AI88" s="2"/>
      <c r="AJ88" s="2"/>
      <c r="AK88" s="2"/>
      <c r="AL88" s="2"/>
      <c r="AM88" s="2"/>
      <c r="AN88" s="2"/>
      <c r="AO88" s="2"/>
      <c r="AP88" s="2"/>
      <c r="AQ88" s="2"/>
      <c r="AR88" s="2"/>
      <c r="AS88" s="2"/>
      <c r="AT88" s="2"/>
      <c r="AU88" s="2"/>
      <c r="AV88" s="2"/>
      <c r="AW88" s="2"/>
      <c r="AX88" s="2"/>
      <c r="AY88" s="2"/>
      <c r="AZ88" s="2"/>
      <c r="BA88" s="2"/>
      <c r="BB88" s="2"/>
      <c r="BC88" s="2"/>
      <c r="BD88" s="2"/>
      <c r="BE88" s="2"/>
      <c r="BF88" s="2"/>
      <c r="BG88" s="2"/>
      <c r="BH88" s="2"/>
      <c r="BI88" s="2"/>
      <c r="BJ88" s="2"/>
      <c r="BK88" s="2"/>
      <c r="BL88" s="2"/>
      <c r="BM88" s="2"/>
      <c r="BN88" s="2"/>
      <c r="BO88" s="2"/>
      <c r="BP88" s="2"/>
      <c r="BQ88" s="2"/>
      <c r="BR88" s="2"/>
      <c r="BS88" s="2"/>
      <c r="BT88" s="2"/>
      <c r="BU88" s="2"/>
      <c r="BV88" s="2"/>
      <c r="BW88" s="2"/>
      <c r="BX88" s="2"/>
      <c r="BY88" s="2"/>
      <c r="BZ88" s="2"/>
      <c r="CA88" s="2"/>
      <c r="CB88" s="2"/>
      <c r="CC88" s="2"/>
    </row>
    <row r="89" spans="1:81" ht="15" customHeight="1">
      <c r="A89" s="2"/>
      <c r="B89" s="2"/>
      <c r="C89" s="2"/>
      <c r="D89" s="2"/>
      <c r="E89" s="2"/>
      <c r="F89" s="2"/>
      <c r="G89" s="2"/>
      <c r="H89" s="2"/>
      <c r="I89" s="2"/>
      <c r="J89" s="2"/>
      <c r="K89" s="2"/>
      <c r="L89" s="2"/>
      <c r="M89" s="2"/>
      <c r="N89" s="2"/>
      <c r="O89" s="2"/>
      <c r="P89" s="2"/>
      <c r="Q89" s="2"/>
      <c r="R89" s="2"/>
      <c r="S89" s="2"/>
      <c r="T89" s="2"/>
      <c r="U89" s="2"/>
      <c r="V89" s="2"/>
      <c r="W89" s="2"/>
      <c r="X89" s="2"/>
      <c r="Y89" s="2"/>
      <c r="Z89" s="2"/>
      <c r="AA89" s="2"/>
      <c r="AB89" s="2"/>
      <c r="AC89" s="2"/>
      <c r="AD89" s="2"/>
      <c r="AE89" s="2"/>
      <c r="AF89" s="2"/>
      <c r="AG89" s="2"/>
      <c r="AH89" s="2"/>
      <c r="AI89" s="2"/>
      <c r="AJ89" s="2"/>
      <c r="AK89" s="2"/>
      <c r="AL89" s="2"/>
      <c r="AM89" s="2"/>
      <c r="AN89" s="2"/>
      <c r="AO89" s="2"/>
      <c r="AP89" s="2"/>
      <c r="AQ89" s="2"/>
      <c r="AR89" s="2"/>
      <c r="AS89" s="2"/>
      <c r="AT89" s="2"/>
      <c r="AU89" s="2"/>
      <c r="AV89" s="2"/>
      <c r="AW89" s="2"/>
      <c r="AX89" s="2"/>
      <c r="AY89" s="2"/>
      <c r="AZ89" s="2"/>
      <c r="BA89" s="2"/>
      <c r="BB89" s="2"/>
      <c r="BC89" s="2"/>
      <c r="BD89" s="2"/>
      <c r="BE89" s="2"/>
      <c r="BF89" s="2"/>
      <c r="BG89" s="2"/>
      <c r="BH89" s="2"/>
      <c r="BI89" s="2"/>
      <c r="BJ89" s="2"/>
      <c r="BK89" s="2"/>
      <c r="BL89" s="2"/>
      <c r="BM89" s="2"/>
      <c r="BN89" s="2"/>
      <c r="BO89" s="2"/>
      <c r="BP89" s="2"/>
      <c r="BQ89" s="2"/>
      <c r="BR89" s="2"/>
      <c r="BS89" s="2"/>
      <c r="BT89" s="2"/>
      <c r="BU89" s="2"/>
      <c r="BV89" s="2"/>
      <c r="BW89" s="2"/>
      <c r="BX89" s="2"/>
      <c r="BY89" s="2"/>
      <c r="BZ89" s="2"/>
      <c r="CA89" s="2"/>
      <c r="CB89" s="2"/>
      <c r="CC89" s="2"/>
    </row>
    <row r="90" spans="1:81" ht="15" customHeight="1">
      <c r="A90" s="2"/>
      <c r="B90" s="2"/>
      <c r="C90" s="2"/>
      <c r="D90" s="2"/>
      <c r="E90" s="2"/>
      <c r="F90" s="2"/>
      <c r="G90" s="2"/>
      <c r="H90" s="2"/>
      <c r="I90" s="2"/>
      <c r="J90" s="2"/>
      <c r="K90" s="2"/>
      <c r="L90" s="2"/>
      <c r="M90" s="2"/>
      <c r="N90" s="2"/>
      <c r="O90" s="2"/>
      <c r="P90" s="2"/>
      <c r="Q90" s="2"/>
      <c r="R90" s="2"/>
      <c r="S90" s="2"/>
      <c r="T90" s="2"/>
      <c r="U90" s="2"/>
      <c r="V90" s="2"/>
      <c r="W90" s="2"/>
      <c r="X90" s="2"/>
      <c r="Y90" s="2"/>
      <c r="Z90" s="2"/>
      <c r="AA90" s="2"/>
      <c r="AB90" s="2"/>
      <c r="AC90" s="2"/>
      <c r="AD90" s="2"/>
      <c r="AE90" s="2"/>
      <c r="AF90" s="2"/>
      <c r="AG90" s="2"/>
      <c r="AH90" s="2"/>
      <c r="AI90" s="2"/>
      <c r="AJ90" s="2"/>
      <c r="AK90" s="2"/>
      <c r="AL90" s="2"/>
      <c r="AM90" s="2"/>
      <c r="AN90" s="2"/>
      <c r="AO90" s="2"/>
      <c r="AP90" s="2"/>
      <c r="AQ90" s="2"/>
      <c r="AR90" s="2"/>
      <c r="AS90" s="2"/>
      <c r="AT90" s="2"/>
      <c r="AU90" s="2"/>
      <c r="AV90" s="2"/>
      <c r="AW90" s="2"/>
      <c r="AX90" s="2"/>
      <c r="AY90" s="2"/>
      <c r="AZ90" s="2"/>
      <c r="BA90" s="2"/>
      <c r="BB90" s="2"/>
      <c r="BC90" s="2"/>
      <c r="BD90" s="2"/>
      <c r="BE90" s="2"/>
      <c r="BF90" s="2"/>
      <c r="BG90" s="2"/>
      <c r="BH90" s="2"/>
      <c r="BI90" s="2"/>
      <c r="BJ90" s="2"/>
      <c r="BK90" s="2"/>
      <c r="BL90" s="2"/>
      <c r="BM90" s="2"/>
      <c r="BN90" s="2"/>
      <c r="BO90" s="2"/>
      <c r="BP90" s="2"/>
      <c r="BQ90" s="2"/>
      <c r="BR90" s="2"/>
      <c r="BS90" s="2"/>
      <c r="BT90" s="2"/>
      <c r="BU90" s="2"/>
      <c r="BV90" s="2"/>
      <c r="BW90" s="2"/>
      <c r="BX90" s="2"/>
      <c r="BY90" s="2"/>
      <c r="BZ90" s="2"/>
      <c r="CA90" s="2"/>
      <c r="CB90" s="2"/>
      <c r="CC90" s="2"/>
    </row>
    <row r="91" spans="1:81" ht="15" customHeight="1">
      <c r="A91" s="2"/>
      <c r="B91" s="2"/>
      <c r="C91" s="2"/>
      <c r="D91" s="2"/>
      <c r="E91" s="2"/>
      <c r="F91" s="2"/>
      <c r="G91" s="2"/>
      <c r="H91" s="2"/>
      <c r="I91" s="2"/>
      <c r="J91" s="2"/>
      <c r="K91" s="2"/>
      <c r="L91" s="2"/>
      <c r="M91" s="2"/>
      <c r="N91" s="2"/>
      <c r="O91" s="2"/>
      <c r="P91" s="2"/>
      <c r="Q91" s="2"/>
      <c r="R91" s="2"/>
      <c r="S91" s="2"/>
      <c r="T91" s="2"/>
      <c r="U91" s="2"/>
      <c r="V91" s="2"/>
      <c r="W91" s="2"/>
      <c r="X91" s="2"/>
      <c r="Y91" s="2"/>
      <c r="Z91" s="2"/>
      <c r="AA91" s="2"/>
      <c r="AB91" s="2"/>
      <c r="AC91" s="2"/>
      <c r="AD91" s="2"/>
      <c r="AE91" s="2"/>
      <c r="AF91" s="2"/>
      <c r="AG91" s="2"/>
      <c r="AH91" s="2"/>
      <c r="AI91" s="2"/>
      <c r="AJ91" s="2"/>
      <c r="AK91" s="2"/>
      <c r="AL91" s="2"/>
      <c r="AM91" s="2"/>
      <c r="AN91" s="2"/>
      <c r="AO91" s="2"/>
      <c r="AP91" s="2"/>
      <c r="AQ91" s="2"/>
      <c r="AR91" s="2"/>
      <c r="AS91" s="2"/>
      <c r="AT91" s="2"/>
      <c r="AU91" s="2"/>
      <c r="AV91" s="2"/>
      <c r="AW91" s="2"/>
      <c r="AX91" s="2"/>
      <c r="AY91" s="2"/>
      <c r="AZ91" s="2"/>
      <c r="BA91" s="2"/>
      <c r="BB91" s="2"/>
      <c r="BC91" s="2"/>
      <c r="BD91" s="2"/>
      <c r="BE91" s="2"/>
      <c r="BF91" s="2"/>
      <c r="BG91" s="2"/>
      <c r="BH91" s="2"/>
      <c r="BI91" s="2"/>
      <c r="BJ91" s="2"/>
      <c r="BK91" s="2"/>
      <c r="BL91" s="2"/>
      <c r="BM91" s="2"/>
      <c r="BN91" s="2"/>
      <c r="BO91" s="2"/>
      <c r="BP91" s="2"/>
      <c r="BQ91" s="2"/>
      <c r="BR91" s="2"/>
      <c r="BS91" s="2"/>
      <c r="BT91" s="2"/>
      <c r="BU91" s="2"/>
      <c r="BV91" s="2"/>
      <c r="BW91" s="2"/>
      <c r="BX91" s="2"/>
      <c r="BY91" s="2"/>
      <c r="BZ91" s="2"/>
      <c r="CA91" s="2"/>
      <c r="CB91" s="2"/>
      <c r="CC91" s="2"/>
    </row>
    <row r="92" spans="1:81" ht="15" customHeight="1">
      <c r="A92" s="2"/>
      <c r="B92" s="2"/>
      <c r="C92" s="2"/>
      <c r="D92" s="2"/>
      <c r="E92" s="2"/>
      <c r="F92" s="2"/>
      <c r="G92" s="2"/>
      <c r="H92" s="2"/>
      <c r="I92" s="2"/>
      <c r="J92" s="2"/>
      <c r="K92" s="2"/>
      <c r="L92" s="2"/>
      <c r="M92" s="2"/>
      <c r="N92" s="2"/>
      <c r="O92" s="2"/>
      <c r="P92" s="2"/>
      <c r="Q92" s="2"/>
      <c r="R92" s="2"/>
      <c r="S92" s="2"/>
      <c r="T92" s="2"/>
      <c r="U92" s="2"/>
      <c r="V92" s="2"/>
      <c r="W92" s="2"/>
      <c r="X92" s="2"/>
      <c r="Y92" s="2"/>
      <c r="Z92" s="2"/>
      <c r="AA92" s="2"/>
      <c r="AB92" s="2"/>
      <c r="AC92" s="2"/>
      <c r="AD92" s="2"/>
      <c r="AE92" s="2"/>
      <c r="AF92" s="2"/>
      <c r="AG92" s="2"/>
      <c r="AH92" s="2"/>
      <c r="AI92" s="2"/>
      <c r="AJ92" s="2"/>
      <c r="AK92" s="2"/>
      <c r="AL92" s="2"/>
      <c r="AM92" s="2"/>
      <c r="AN92" s="2"/>
      <c r="AO92" s="2"/>
      <c r="AP92" s="2"/>
      <c r="AQ92" s="2"/>
      <c r="AR92" s="2"/>
      <c r="AS92" s="2"/>
      <c r="AT92" s="2"/>
      <c r="AU92" s="2"/>
      <c r="AV92" s="2"/>
      <c r="AW92" s="2"/>
      <c r="AX92" s="2"/>
      <c r="AY92" s="2"/>
      <c r="AZ92" s="2"/>
      <c r="BA92" s="2"/>
      <c r="BB92" s="2"/>
      <c r="BC92" s="2"/>
      <c r="BD92" s="2"/>
      <c r="BE92" s="2"/>
      <c r="BF92" s="2"/>
      <c r="BG92" s="2"/>
      <c r="BH92" s="2"/>
      <c r="BI92" s="2"/>
      <c r="BJ92" s="2"/>
      <c r="BK92" s="2"/>
      <c r="BL92" s="2"/>
      <c r="BM92" s="2"/>
      <c r="BN92" s="2"/>
      <c r="BO92" s="2"/>
      <c r="BP92" s="2"/>
      <c r="BQ92" s="2"/>
      <c r="BR92" s="2"/>
      <c r="BS92" s="2"/>
      <c r="BT92" s="2"/>
      <c r="BU92" s="2"/>
      <c r="BV92" s="2"/>
      <c r="BW92" s="2"/>
      <c r="BX92" s="2"/>
      <c r="BY92" s="2"/>
      <c r="BZ92" s="2"/>
      <c r="CA92" s="2"/>
      <c r="CB92" s="2"/>
      <c r="CC92" s="2"/>
    </row>
    <row r="93" spans="1:81" ht="15" customHeight="1">
      <c r="A93" s="2"/>
      <c r="B93" s="2"/>
      <c r="C93" s="2"/>
      <c r="D93" s="2"/>
      <c r="E93" s="2"/>
      <c r="F93" s="2"/>
      <c r="G93" s="2"/>
      <c r="H93" s="2"/>
      <c r="I93" s="2"/>
      <c r="J93" s="2"/>
      <c r="K93" s="2"/>
      <c r="L93" s="2"/>
      <c r="M93" s="2"/>
      <c r="N93" s="2"/>
      <c r="O93" s="2"/>
      <c r="P93" s="2"/>
      <c r="Q93" s="2"/>
      <c r="R93" s="2"/>
      <c r="S93" s="2"/>
      <c r="T93" s="2"/>
      <c r="U93" s="2"/>
      <c r="V93" s="2"/>
      <c r="W93" s="2"/>
      <c r="X93" s="2"/>
      <c r="Y93" s="2"/>
      <c r="Z93" s="2"/>
      <c r="AA93" s="2"/>
      <c r="AB93" s="2"/>
      <c r="AC93" s="2"/>
      <c r="AD93" s="2"/>
      <c r="AE93" s="2"/>
      <c r="AF93" s="2"/>
      <c r="AG93" s="2"/>
      <c r="AH93" s="2"/>
      <c r="AI93" s="2"/>
      <c r="AJ93" s="2"/>
      <c r="AK93" s="2"/>
      <c r="AL93" s="2"/>
      <c r="AM93" s="2"/>
      <c r="AN93" s="2"/>
      <c r="AO93" s="2"/>
      <c r="AP93" s="2"/>
      <c r="AQ93" s="2"/>
      <c r="AR93" s="2"/>
      <c r="AS93" s="2"/>
      <c r="AT93" s="2"/>
      <c r="AU93" s="2"/>
      <c r="AV93" s="2"/>
      <c r="AW93" s="2"/>
      <c r="AX93" s="2"/>
      <c r="AY93" s="2"/>
      <c r="AZ93" s="2"/>
      <c r="BA93" s="2"/>
      <c r="BB93" s="2"/>
      <c r="BC93" s="2"/>
      <c r="BD93" s="2"/>
      <c r="BE93" s="2"/>
      <c r="BF93" s="2"/>
      <c r="BG93" s="2"/>
      <c r="BH93" s="2"/>
      <c r="BI93" s="2"/>
      <c r="BJ93" s="2"/>
      <c r="BK93" s="2"/>
      <c r="BL93" s="2"/>
      <c r="BM93" s="2"/>
      <c r="BN93" s="2"/>
      <c r="BO93" s="2"/>
      <c r="BP93" s="2"/>
      <c r="BQ93" s="2"/>
      <c r="BR93" s="2"/>
      <c r="BS93" s="2"/>
      <c r="BT93" s="2"/>
      <c r="BU93" s="2"/>
      <c r="BV93" s="2"/>
      <c r="BW93" s="2"/>
      <c r="BX93" s="2"/>
      <c r="BY93" s="2"/>
      <c r="BZ93" s="2"/>
      <c r="CA93" s="2"/>
      <c r="CB93" s="2"/>
      <c r="CC93" s="2"/>
    </row>
    <row r="94" spans="1:81" ht="15" customHeight="1">
      <c r="A94" s="2"/>
      <c r="B94" s="2"/>
      <c r="C94" s="2"/>
      <c r="D94" s="2"/>
      <c r="E94" s="2"/>
      <c r="F94" s="2"/>
      <c r="G94" s="2"/>
      <c r="H94" s="2"/>
      <c r="I94" s="2"/>
      <c r="J94" s="2"/>
      <c r="K94" s="2"/>
      <c r="L94" s="2"/>
      <c r="M94" s="2"/>
      <c r="N94" s="2"/>
      <c r="O94" s="2"/>
      <c r="P94" s="2"/>
      <c r="Q94" s="2"/>
      <c r="R94" s="2"/>
      <c r="S94" s="2"/>
      <c r="T94" s="2"/>
      <c r="U94" s="2"/>
      <c r="V94" s="2"/>
      <c r="W94" s="2"/>
      <c r="X94" s="2"/>
      <c r="Y94" s="2"/>
      <c r="Z94" s="2"/>
      <c r="AA94" s="2"/>
      <c r="AB94" s="2"/>
      <c r="AC94" s="2"/>
      <c r="AD94" s="2"/>
      <c r="AE94" s="2"/>
      <c r="AF94" s="2"/>
      <c r="AG94" s="2"/>
      <c r="AH94" s="2"/>
      <c r="AI94" s="2"/>
      <c r="AJ94" s="2"/>
      <c r="AK94" s="2"/>
      <c r="AL94" s="2"/>
      <c r="AM94" s="2"/>
      <c r="AN94" s="2"/>
      <c r="AO94" s="2"/>
      <c r="AP94" s="2"/>
      <c r="AQ94" s="2"/>
      <c r="AR94" s="2"/>
      <c r="AS94" s="2"/>
      <c r="AT94" s="2"/>
      <c r="AU94" s="2"/>
      <c r="AV94" s="2"/>
      <c r="AW94" s="2"/>
      <c r="AX94" s="2"/>
      <c r="AY94" s="2"/>
      <c r="AZ94" s="2"/>
      <c r="BA94" s="2"/>
      <c r="BB94" s="2"/>
      <c r="BC94" s="2"/>
      <c r="BD94" s="2"/>
      <c r="BE94" s="2"/>
      <c r="BF94" s="2"/>
      <c r="BG94" s="2"/>
      <c r="BH94" s="2"/>
      <c r="BI94" s="2"/>
      <c r="BJ94" s="2"/>
      <c r="BK94" s="2"/>
      <c r="BL94" s="2"/>
      <c r="BM94" s="2"/>
      <c r="BN94" s="2"/>
      <c r="BO94" s="2"/>
      <c r="BP94" s="2"/>
      <c r="BQ94" s="2"/>
      <c r="BR94" s="2"/>
      <c r="BS94" s="2"/>
      <c r="BT94" s="2"/>
      <c r="BU94" s="2"/>
      <c r="BV94" s="2"/>
      <c r="BW94" s="2"/>
      <c r="BX94" s="2"/>
      <c r="BY94" s="2"/>
      <c r="BZ94" s="2"/>
      <c r="CA94" s="2"/>
      <c r="CB94" s="2"/>
      <c r="CC94" s="2"/>
    </row>
    <row r="95" spans="1:81" ht="15" customHeight="1">
      <c r="A95" s="2"/>
      <c r="B95" s="2"/>
      <c r="C95" s="2"/>
      <c r="D95" s="2"/>
      <c r="E95" s="2"/>
      <c r="F95" s="2"/>
      <c r="G95" s="2"/>
      <c r="H95" s="2"/>
      <c r="I95" s="2"/>
      <c r="J95" s="2"/>
      <c r="K95" s="2"/>
      <c r="L95" s="2"/>
      <c r="M95" s="2"/>
      <c r="N95" s="2"/>
      <c r="O95" s="2"/>
      <c r="P95" s="2"/>
      <c r="Q95" s="2"/>
      <c r="R95" s="2"/>
      <c r="S95" s="2"/>
      <c r="T95" s="2"/>
      <c r="U95" s="2"/>
      <c r="V95" s="2"/>
      <c r="W95" s="2"/>
      <c r="X95" s="2"/>
      <c r="Y95" s="2"/>
      <c r="Z95" s="2"/>
      <c r="AA95" s="2"/>
      <c r="AB95" s="2"/>
      <c r="AC95" s="2"/>
      <c r="AD95" s="2"/>
      <c r="AE95" s="2"/>
      <c r="AF95" s="2"/>
      <c r="AG95" s="2"/>
      <c r="AH95" s="2"/>
      <c r="AI95" s="2"/>
      <c r="AJ95" s="2"/>
      <c r="AK95" s="2"/>
      <c r="AL95" s="2"/>
      <c r="AM95" s="2"/>
      <c r="AN95" s="2"/>
      <c r="AO95" s="2"/>
      <c r="AP95" s="2"/>
      <c r="AQ95" s="2"/>
      <c r="AR95" s="2"/>
      <c r="AS95" s="2"/>
      <c r="AT95" s="2"/>
      <c r="AU95" s="2"/>
      <c r="AV95" s="2"/>
      <c r="AW95" s="2"/>
      <c r="AX95" s="2"/>
      <c r="AY95" s="2"/>
      <c r="AZ95" s="2"/>
      <c r="BA95" s="2"/>
      <c r="BB95" s="2"/>
      <c r="BC95" s="2"/>
      <c r="BD95" s="2"/>
      <c r="BE95" s="2"/>
      <c r="BF95" s="2"/>
      <c r="BG95" s="2"/>
      <c r="BH95" s="2"/>
      <c r="BI95" s="2"/>
      <c r="BJ95" s="2"/>
      <c r="BK95" s="2"/>
      <c r="BL95" s="2"/>
      <c r="BM95" s="2"/>
      <c r="BN95" s="2"/>
      <c r="BO95" s="2"/>
      <c r="BP95" s="2"/>
      <c r="BQ95" s="2"/>
      <c r="BR95" s="2"/>
      <c r="BS95" s="2"/>
      <c r="BT95" s="2"/>
      <c r="BU95" s="2"/>
      <c r="BV95" s="2"/>
      <c r="BW95" s="2"/>
      <c r="BX95" s="2"/>
      <c r="BY95" s="2"/>
      <c r="BZ95" s="2"/>
      <c r="CA95" s="2"/>
      <c r="CB95" s="2"/>
      <c r="CC95" s="2"/>
    </row>
    <row r="96" spans="1:81" ht="15" customHeight="1">
      <c r="A96" s="2"/>
      <c r="B96" s="2"/>
      <c r="C96" s="2"/>
      <c r="D96" s="2"/>
      <c r="E96" s="2"/>
      <c r="F96" s="2"/>
      <c r="G96" s="2"/>
      <c r="H96" s="2"/>
      <c r="I96" s="2"/>
      <c r="J96" s="2"/>
      <c r="K96" s="2"/>
      <c r="L96" s="2"/>
      <c r="M96" s="2"/>
      <c r="N96" s="2"/>
      <c r="O96" s="2"/>
      <c r="P96" s="2"/>
      <c r="Q96" s="2"/>
      <c r="R96" s="2"/>
      <c r="S96" s="2"/>
      <c r="T96" s="2"/>
      <c r="U96" s="2"/>
      <c r="V96" s="2"/>
      <c r="W96" s="2"/>
      <c r="X96" s="2"/>
      <c r="Y96" s="2"/>
      <c r="Z96" s="2"/>
      <c r="AA96" s="2"/>
      <c r="AB96" s="2"/>
      <c r="AC96" s="2"/>
      <c r="AD96" s="2"/>
      <c r="AE96" s="2"/>
      <c r="AF96" s="2"/>
      <c r="AG96" s="2"/>
      <c r="AH96" s="2"/>
      <c r="AI96" s="2"/>
      <c r="AJ96" s="2"/>
      <c r="AK96" s="2"/>
      <c r="AL96" s="2"/>
      <c r="AM96" s="2"/>
      <c r="AN96" s="2"/>
      <c r="AO96" s="2"/>
      <c r="AP96" s="2"/>
      <c r="AQ96" s="2"/>
      <c r="AR96" s="2"/>
      <c r="AS96" s="2"/>
      <c r="AT96" s="2"/>
      <c r="AU96" s="2"/>
      <c r="AV96" s="2"/>
      <c r="AW96" s="2"/>
      <c r="AX96" s="2"/>
      <c r="AY96" s="2"/>
      <c r="AZ96" s="2"/>
      <c r="BA96" s="2"/>
      <c r="BB96" s="2"/>
      <c r="BC96" s="2"/>
      <c r="BD96" s="2"/>
      <c r="BE96" s="2"/>
      <c r="BF96" s="2"/>
      <c r="BG96" s="2"/>
      <c r="BH96" s="2"/>
      <c r="BI96" s="2"/>
      <c r="BJ96" s="2"/>
      <c r="BK96" s="2"/>
      <c r="BL96" s="2"/>
      <c r="BM96" s="2"/>
      <c r="BN96" s="2"/>
      <c r="BO96" s="2"/>
      <c r="BP96" s="2"/>
      <c r="BQ96" s="2"/>
      <c r="BR96" s="2"/>
      <c r="BS96" s="2"/>
      <c r="BT96" s="2"/>
      <c r="BU96" s="2"/>
      <c r="BV96" s="2"/>
      <c r="BW96" s="2"/>
      <c r="BX96" s="2"/>
      <c r="BY96" s="2"/>
      <c r="BZ96" s="2"/>
      <c r="CA96" s="2"/>
      <c r="CB96" s="2"/>
      <c r="CC96" s="2"/>
    </row>
    <row r="97" spans="1:81" ht="15" customHeight="1">
      <c r="A97" s="2"/>
      <c r="B97" s="2"/>
      <c r="C97" s="2"/>
      <c r="D97" s="2"/>
      <c r="E97" s="2"/>
      <c r="F97" s="2"/>
      <c r="G97" s="2"/>
      <c r="H97" s="2"/>
      <c r="I97" s="2"/>
      <c r="J97" s="2"/>
      <c r="K97" s="2"/>
      <c r="L97" s="2"/>
      <c r="M97" s="2"/>
      <c r="N97" s="2"/>
      <c r="O97" s="2"/>
      <c r="P97" s="2"/>
      <c r="Q97" s="2"/>
      <c r="R97" s="2"/>
      <c r="S97" s="2"/>
      <c r="T97" s="2"/>
      <c r="U97" s="2"/>
      <c r="V97" s="2"/>
      <c r="W97" s="2"/>
      <c r="X97" s="2"/>
      <c r="Y97" s="2"/>
      <c r="Z97" s="2"/>
      <c r="AA97" s="2"/>
      <c r="AB97" s="2"/>
      <c r="AC97" s="2"/>
      <c r="AD97" s="2"/>
      <c r="AE97" s="2"/>
      <c r="AF97" s="2"/>
      <c r="AG97" s="2"/>
      <c r="AH97" s="2"/>
      <c r="AI97" s="2"/>
      <c r="AJ97" s="2"/>
      <c r="AK97" s="2"/>
      <c r="AL97" s="2"/>
      <c r="AM97" s="2"/>
      <c r="AN97" s="2"/>
      <c r="AO97" s="2"/>
      <c r="AP97" s="2"/>
      <c r="AQ97" s="2"/>
      <c r="AR97" s="2"/>
      <c r="AS97" s="2"/>
      <c r="AT97" s="2"/>
      <c r="AU97" s="2"/>
      <c r="AV97" s="2"/>
      <c r="AW97" s="2"/>
      <c r="AX97" s="2"/>
      <c r="AY97" s="2"/>
      <c r="AZ97" s="2"/>
      <c r="BA97" s="2"/>
      <c r="BB97" s="2"/>
      <c r="BC97" s="2"/>
      <c r="BD97" s="2"/>
      <c r="BE97" s="2"/>
      <c r="BF97" s="2"/>
      <c r="BG97" s="2"/>
      <c r="BH97" s="2"/>
      <c r="BI97" s="2"/>
      <c r="BJ97" s="2"/>
      <c r="BK97" s="2"/>
      <c r="BL97" s="2"/>
      <c r="BM97" s="2"/>
      <c r="BN97" s="2"/>
      <c r="BO97" s="2"/>
      <c r="BP97" s="2"/>
      <c r="BQ97" s="2"/>
      <c r="BR97" s="2"/>
      <c r="BS97" s="2"/>
      <c r="BT97" s="2"/>
      <c r="BU97" s="2"/>
      <c r="BV97" s="2"/>
      <c r="BW97" s="2"/>
      <c r="BX97" s="2"/>
      <c r="BY97" s="2"/>
      <c r="BZ97" s="2"/>
      <c r="CA97" s="2"/>
      <c r="CB97" s="2"/>
      <c r="CC97" s="2"/>
    </row>
    <row r="98" spans="1:81" ht="15" customHeight="1">
      <c r="A98" s="2"/>
      <c r="B98" s="2"/>
      <c r="C98" s="2"/>
      <c r="D98" s="2"/>
      <c r="E98" s="2"/>
      <c r="F98" s="2"/>
      <c r="G98" s="2"/>
      <c r="H98" s="2"/>
      <c r="I98" s="2"/>
      <c r="J98" s="2"/>
      <c r="K98" s="2"/>
      <c r="L98" s="2"/>
      <c r="M98" s="2"/>
      <c r="N98" s="2"/>
      <c r="O98" s="2"/>
      <c r="P98" s="2"/>
      <c r="Q98" s="2"/>
      <c r="R98" s="2"/>
      <c r="S98" s="2"/>
      <c r="T98" s="2"/>
      <c r="U98" s="2"/>
      <c r="V98" s="2"/>
      <c r="W98" s="2"/>
      <c r="X98" s="2"/>
      <c r="Y98" s="2"/>
      <c r="Z98" s="2"/>
      <c r="AA98" s="2"/>
      <c r="AB98" s="2"/>
      <c r="AC98" s="2"/>
      <c r="AD98" s="2"/>
      <c r="AE98" s="2"/>
      <c r="AF98" s="2"/>
      <c r="AG98" s="2"/>
      <c r="AH98" s="2"/>
      <c r="AI98" s="2"/>
      <c r="AJ98" s="2"/>
      <c r="AK98" s="2"/>
      <c r="AL98" s="2"/>
      <c r="AM98" s="2"/>
      <c r="AN98" s="2"/>
      <c r="AO98" s="2"/>
      <c r="AP98" s="2"/>
      <c r="AQ98" s="2"/>
      <c r="AR98" s="2"/>
      <c r="AS98" s="2"/>
      <c r="AT98" s="2"/>
      <c r="AU98" s="2"/>
      <c r="AV98" s="2"/>
      <c r="AW98" s="2"/>
      <c r="AX98" s="2"/>
      <c r="AY98" s="2"/>
      <c r="AZ98" s="2"/>
      <c r="BA98" s="2"/>
      <c r="BB98" s="2"/>
      <c r="BC98" s="2"/>
      <c r="BD98" s="2"/>
      <c r="BE98" s="2"/>
      <c r="BF98" s="2"/>
      <c r="BG98" s="2"/>
      <c r="BH98" s="2"/>
      <c r="BI98" s="2"/>
      <c r="BJ98" s="2"/>
      <c r="BK98" s="2"/>
      <c r="BL98" s="2"/>
      <c r="BM98" s="2"/>
      <c r="BN98" s="2"/>
      <c r="BO98" s="2"/>
      <c r="BP98" s="2"/>
      <c r="BQ98" s="2"/>
      <c r="BR98" s="2"/>
      <c r="BS98" s="2"/>
      <c r="BT98" s="2"/>
      <c r="BU98" s="2"/>
      <c r="BV98" s="2"/>
      <c r="BW98" s="2"/>
      <c r="BX98" s="2"/>
      <c r="BY98" s="2"/>
      <c r="BZ98" s="2"/>
      <c r="CA98" s="2"/>
      <c r="CB98" s="2"/>
      <c r="CC98" s="2"/>
    </row>
    <row r="99" spans="1:81" ht="15" customHeight="1">
      <c r="A99" s="2"/>
      <c r="B99" s="2"/>
      <c r="C99" s="2"/>
      <c r="D99" s="2"/>
      <c r="E99" s="2"/>
      <c r="F99" s="2"/>
      <c r="G99" s="2"/>
      <c r="H99" s="2"/>
      <c r="I99" s="2"/>
      <c r="J99" s="2"/>
      <c r="K99" s="2"/>
      <c r="L99" s="2"/>
      <c r="M99" s="2"/>
      <c r="N99" s="2"/>
      <c r="O99" s="2"/>
      <c r="P99" s="2"/>
      <c r="Q99" s="2"/>
      <c r="R99" s="2"/>
      <c r="S99" s="2"/>
      <c r="T99" s="2"/>
      <c r="U99" s="2"/>
      <c r="V99" s="2"/>
      <c r="W99" s="2"/>
      <c r="X99" s="2"/>
      <c r="Y99" s="2"/>
      <c r="Z99" s="2"/>
      <c r="AA99" s="2"/>
      <c r="AB99" s="2"/>
      <c r="AC99" s="2"/>
      <c r="AD99" s="2"/>
      <c r="AE99" s="2"/>
      <c r="AF99" s="2"/>
      <c r="AG99" s="2"/>
      <c r="AH99" s="2"/>
      <c r="AI99" s="2"/>
      <c r="AJ99" s="2"/>
      <c r="AK99" s="2"/>
      <c r="AL99" s="2"/>
      <c r="AM99" s="2"/>
      <c r="AN99" s="2"/>
      <c r="AO99" s="2"/>
      <c r="AP99" s="2"/>
      <c r="AQ99" s="2"/>
      <c r="AR99" s="2"/>
      <c r="AS99" s="2"/>
      <c r="AT99" s="2"/>
      <c r="AU99" s="2"/>
      <c r="AV99" s="2"/>
      <c r="AW99" s="2"/>
      <c r="AX99" s="2"/>
      <c r="AY99" s="2"/>
      <c r="AZ99" s="2"/>
      <c r="BA99" s="2"/>
      <c r="BB99" s="2"/>
      <c r="BC99" s="2"/>
      <c r="BD99" s="2"/>
      <c r="BE99" s="2"/>
      <c r="BF99" s="2"/>
      <c r="BG99" s="2"/>
      <c r="BH99" s="2"/>
      <c r="BI99" s="2"/>
      <c r="BJ99" s="2"/>
      <c r="BK99" s="2"/>
      <c r="BL99" s="2"/>
      <c r="BM99" s="2"/>
      <c r="BN99" s="2"/>
      <c r="BO99" s="2"/>
      <c r="BP99" s="2"/>
      <c r="BQ99" s="2"/>
      <c r="BR99" s="2"/>
      <c r="BS99" s="2"/>
      <c r="BT99" s="2"/>
      <c r="BU99" s="2"/>
      <c r="BV99" s="2"/>
      <c r="BW99" s="2"/>
      <c r="BX99" s="2"/>
      <c r="BY99" s="2"/>
      <c r="BZ99" s="2"/>
      <c r="CA99" s="2"/>
      <c r="CB99" s="2"/>
      <c r="CC99" s="2"/>
    </row>
    <row r="100" spans="1:81" ht="15" customHeight="1">
      <c r="A100" s="2"/>
      <c r="B100" s="2"/>
      <c r="C100" s="2"/>
      <c r="D100" s="2"/>
      <c r="E100" s="2"/>
      <c r="F100" s="2"/>
      <c r="G100" s="2"/>
      <c r="H100" s="2"/>
      <c r="I100" s="2"/>
      <c r="J100" s="2"/>
      <c r="K100" s="2"/>
      <c r="L100" s="2"/>
      <c r="M100" s="2"/>
      <c r="N100" s="2"/>
      <c r="O100" s="2"/>
      <c r="P100" s="2"/>
      <c r="Q100" s="2"/>
      <c r="R100" s="2"/>
      <c r="S100" s="2"/>
      <c r="T100" s="2"/>
      <c r="U100" s="2"/>
      <c r="V100" s="2"/>
      <c r="W100" s="2"/>
      <c r="X100" s="2"/>
      <c r="Y100" s="2"/>
      <c r="Z100" s="2"/>
      <c r="AA100" s="2"/>
      <c r="AB100" s="2"/>
      <c r="AC100" s="2"/>
      <c r="AD100" s="2"/>
      <c r="AE100" s="2"/>
      <c r="AF100" s="2"/>
      <c r="AG100" s="2"/>
      <c r="AH100" s="2"/>
      <c r="AI100" s="2"/>
      <c r="AJ100" s="2"/>
      <c r="AK100" s="2"/>
      <c r="AL100" s="2"/>
      <c r="AM100" s="2"/>
      <c r="AN100" s="2"/>
      <c r="AO100" s="2"/>
      <c r="AP100" s="2"/>
      <c r="AQ100" s="2"/>
      <c r="AR100" s="2"/>
      <c r="AS100" s="2"/>
      <c r="AT100" s="2"/>
      <c r="AU100" s="2"/>
      <c r="AV100" s="2"/>
      <c r="AW100" s="2"/>
      <c r="AX100" s="2"/>
      <c r="AY100" s="2"/>
      <c r="AZ100" s="2"/>
      <c r="BA100" s="2"/>
      <c r="BB100" s="2"/>
      <c r="BC100" s="2"/>
      <c r="BD100" s="2"/>
      <c r="BE100" s="2"/>
      <c r="BF100" s="2"/>
      <c r="BG100" s="2"/>
      <c r="BH100" s="2"/>
      <c r="BI100" s="2"/>
      <c r="BJ100" s="2"/>
      <c r="BK100" s="2"/>
      <c r="BL100" s="2"/>
      <c r="BM100" s="2"/>
      <c r="BN100" s="2"/>
      <c r="BO100" s="2"/>
      <c r="BP100" s="2"/>
      <c r="BQ100" s="2"/>
      <c r="BR100" s="2"/>
      <c r="BS100" s="2"/>
      <c r="BT100" s="2"/>
      <c r="BU100" s="2"/>
      <c r="BV100" s="2"/>
      <c r="BW100" s="2"/>
      <c r="BX100" s="2"/>
      <c r="BY100" s="2"/>
      <c r="BZ100" s="2"/>
      <c r="CA100" s="2"/>
      <c r="CB100" s="2"/>
      <c r="CC100" s="2"/>
    </row>
    <row r="101" spans="1:81" ht="15" customHeight="1">
      <c r="A101" s="2"/>
      <c r="B101" s="2"/>
      <c r="C101" s="2"/>
      <c r="D101" s="2"/>
      <c r="E101" s="2"/>
      <c r="F101" s="2"/>
      <c r="G101" s="2"/>
      <c r="H101" s="2"/>
      <c r="I101" s="2"/>
      <c r="J101" s="2"/>
      <c r="K101" s="2"/>
      <c r="L101" s="2"/>
      <c r="M101" s="2"/>
      <c r="N101" s="2"/>
      <c r="O101" s="2"/>
      <c r="P101" s="2"/>
      <c r="Q101" s="2"/>
      <c r="R101" s="2"/>
      <c r="S101" s="2"/>
      <c r="T101" s="2"/>
      <c r="U101" s="2"/>
      <c r="V101" s="2"/>
      <c r="W101" s="2"/>
      <c r="X101" s="2"/>
      <c r="Y101" s="2"/>
      <c r="Z101" s="2"/>
      <c r="AA101" s="2"/>
      <c r="AB101" s="2"/>
      <c r="AC101" s="2"/>
      <c r="AD101" s="2"/>
      <c r="AE101" s="2"/>
      <c r="AF101" s="2"/>
      <c r="AG101" s="2"/>
      <c r="AH101" s="2"/>
      <c r="AI101" s="2"/>
      <c r="AJ101" s="2"/>
      <c r="AK101" s="2"/>
      <c r="AL101" s="2"/>
      <c r="AM101" s="2"/>
      <c r="AN101" s="2"/>
      <c r="AO101" s="2"/>
      <c r="AP101" s="2"/>
      <c r="AQ101" s="2"/>
      <c r="AR101" s="2"/>
      <c r="AS101" s="2"/>
      <c r="AT101" s="2"/>
      <c r="AU101" s="2"/>
      <c r="AV101" s="2"/>
      <c r="AW101" s="2"/>
      <c r="AX101" s="2"/>
      <c r="AY101" s="2"/>
      <c r="AZ101" s="2"/>
      <c r="BA101" s="2"/>
      <c r="BB101" s="2"/>
      <c r="BC101" s="2"/>
      <c r="BD101" s="2"/>
      <c r="BE101" s="2"/>
      <c r="BF101" s="2"/>
      <c r="BG101" s="2"/>
      <c r="BH101" s="2"/>
      <c r="BI101" s="2"/>
      <c r="BJ101" s="2"/>
      <c r="BK101" s="2"/>
      <c r="BL101" s="2"/>
      <c r="BM101" s="2"/>
      <c r="BN101" s="2"/>
      <c r="BO101" s="2"/>
      <c r="BP101" s="2"/>
      <c r="BQ101" s="2"/>
      <c r="BR101" s="2"/>
      <c r="BS101" s="2"/>
      <c r="BT101" s="2"/>
      <c r="BU101" s="2"/>
      <c r="BV101" s="2"/>
      <c r="BW101" s="2"/>
      <c r="BX101" s="2"/>
      <c r="BY101" s="2"/>
      <c r="BZ101" s="2"/>
      <c r="CA101" s="2"/>
      <c r="CB101" s="2"/>
      <c r="CC101" s="2"/>
    </row>
    <row r="102" spans="1:81" ht="15" customHeight="1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</row>
    <row r="103" spans="1:81" ht="15" customHeight="1">
      <c r="A103" s="2"/>
      <c r="B103" s="2"/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</row>
    <row r="104" spans="1:81" ht="15" customHeight="1">
      <c r="A104" s="2"/>
      <c r="B104" s="2"/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</row>
    <row r="105" spans="1:81" ht="15" customHeight="1">
      <c r="A105" s="2"/>
      <c r="B105" s="2"/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</row>
    <row r="106" spans="1:81" ht="15" customHeight="1">
      <c r="A106" s="2"/>
      <c r="B106" s="2"/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</row>
    <row r="107" spans="1:81" ht="15" customHeight="1">
      <c r="A107" s="2"/>
      <c r="B107" s="2"/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</row>
    <row r="108" spans="1:81" ht="15" customHeight="1">
      <c r="A108" s="2"/>
      <c r="B108" s="2"/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</row>
    <row r="109" spans="1:81" ht="15" customHeight="1">
      <c r="A109" s="2"/>
      <c r="B109" s="2"/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</row>
    <row r="110" spans="1:81" ht="15" customHeight="1">
      <c r="A110" s="2"/>
      <c r="B110" s="2"/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</row>
    <row r="111" spans="1:81" ht="15" customHeight="1">
      <c r="A111" s="2"/>
      <c r="B111" s="2"/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</row>
    <row r="112" spans="1:81" ht="15" customHeight="1">
      <c r="A112" s="2"/>
      <c r="B112" s="2"/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</row>
    <row r="113" spans="1:81" ht="15" customHeight="1" thickBot="1">
      <c r="A113" s="2"/>
      <c r="B113" s="2"/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</row>
    <row r="114" spans="1:81" s="205" customFormat="1" ht="21" customHeight="1">
      <c r="A114" s="206"/>
      <c r="B114" s="207"/>
      <c r="C114" s="207" t="s">
        <v>103</v>
      </c>
      <c r="D114" s="207"/>
      <c r="E114" s="207"/>
      <c r="F114" s="207"/>
      <c r="G114" s="207"/>
      <c r="H114" s="207"/>
      <c r="I114" s="207"/>
      <c r="J114" s="207"/>
      <c r="K114" s="207"/>
      <c r="L114" s="207"/>
      <c r="M114" s="207"/>
      <c r="N114" s="207"/>
      <c r="O114" s="207"/>
      <c r="P114" s="207"/>
      <c r="Q114" s="207"/>
      <c r="R114" s="207"/>
      <c r="S114" s="207"/>
      <c r="T114" s="208"/>
      <c r="U114" s="204"/>
      <c r="V114" s="204"/>
      <c r="W114" s="204"/>
      <c r="X114" s="204"/>
      <c r="Y114" s="204"/>
      <c r="Z114" s="204"/>
      <c r="AA114" s="204"/>
      <c r="AB114" s="204"/>
      <c r="AC114" s="204"/>
      <c r="AD114" s="204"/>
      <c r="AE114" s="204"/>
      <c r="AF114" s="204"/>
      <c r="AG114" s="204"/>
      <c r="AH114" s="204"/>
      <c r="AI114" s="204"/>
      <c r="AJ114" s="204"/>
      <c r="AK114" s="204"/>
      <c r="AL114" s="204"/>
      <c r="AM114" s="204"/>
      <c r="AN114" s="204"/>
      <c r="AO114" s="204"/>
      <c r="AP114" s="204"/>
      <c r="AQ114" s="204"/>
      <c r="AR114" s="204"/>
      <c r="AS114" s="204"/>
      <c r="AT114" s="204"/>
      <c r="AU114" s="204"/>
      <c r="AV114" s="204"/>
      <c r="AW114" s="204"/>
      <c r="AX114" s="204"/>
      <c r="AY114" s="204"/>
      <c r="AZ114" s="204"/>
      <c r="BA114" s="204"/>
      <c r="BB114" s="204"/>
      <c r="BC114" s="204"/>
      <c r="BD114" s="204"/>
      <c r="BE114" s="204"/>
      <c r="BF114" s="204"/>
      <c r="BG114" s="204"/>
      <c r="BH114" s="204"/>
      <c r="BI114" s="204"/>
      <c r="BJ114" s="204"/>
      <c r="BK114" s="204"/>
      <c r="BL114" s="204"/>
      <c r="BM114" s="204"/>
      <c r="BN114" s="204"/>
      <c r="BO114" s="204"/>
      <c r="BP114" s="204"/>
      <c r="BQ114" s="204"/>
      <c r="BR114" s="204"/>
      <c r="BS114" s="204"/>
      <c r="BT114" s="204"/>
      <c r="BU114" s="204"/>
      <c r="BV114" s="204"/>
      <c r="BW114" s="204"/>
      <c r="BX114" s="204"/>
      <c r="BY114" s="204"/>
      <c r="BZ114" s="204"/>
      <c r="CA114" s="204"/>
      <c r="CB114" s="204"/>
      <c r="CC114" s="204"/>
    </row>
    <row r="115" spans="1:81">
      <c r="A115" s="209"/>
      <c r="B115" s="192"/>
      <c r="C115" s="192"/>
      <c r="D115" s="192"/>
      <c r="E115" s="192"/>
      <c r="F115" s="192"/>
      <c r="G115" s="192"/>
      <c r="H115" s="192"/>
      <c r="I115" s="192"/>
      <c r="J115" s="192"/>
      <c r="K115" s="192"/>
      <c r="L115" s="192"/>
      <c r="M115" s="192"/>
      <c r="N115" s="192"/>
      <c r="O115" s="192"/>
      <c r="P115" s="192"/>
      <c r="Q115" s="192"/>
      <c r="R115" s="192"/>
      <c r="S115" s="192"/>
      <c r="T115" s="210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</row>
    <row r="116" spans="1:81">
      <c r="A116" s="209"/>
      <c r="B116" s="192"/>
      <c r="C116" s="192"/>
      <c r="D116" s="192"/>
      <c r="E116" s="192"/>
      <c r="F116" s="192"/>
      <c r="G116" s="192"/>
      <c r="H116" s="192"/>
      <c r="I116" s="192"/>
      <c r="J116" s="192"/>
      <c r="K116" s="192"/>
      <c r="L116" s="192"/>
      <c r="M116" s="192"/>
      <c r="N116" s="192"/>
      <c r="O116" s="192"/>
      <c r="P116" s="192"/>
      <c r="Q116" s="192"/>
      <c r="R116" s="192"/>
      <c r="S116" s="192"/>
      <c r="T116" s="210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</row>
    <row r="117" spans="1:81" ht="12" customHeight="1">
      <c r="A117" s="209"/>
      <c r="B117" s="192"/>
      <c r="C117" s="196" t="s">
        <v>101</v>
      </c>
      <c r="D117" s="201"/>
      <c r="E117" s="203">
        <v>44197</v>
      </c>
      <c r="F117" s="203">
        <v>44228</v>
      </c>
      <c r="G117" s="203">
        <v>44256</v>
      </c>
      <c r="H117" s="203">
        <v>44287</v>
      </c>
      <c r="I117" s="203">
        <v>44317</v>
      </c>
      <c r="J117" s="203">
        <v>44348</v>
      </c>
      <c r="K117" s="203">
        <v>44378</v>
      </c>
      <c r="L117" s="203">
        <v>44409</v>
      </c>
      <c r="M117" s="203">
        <v>44440</v>
      </c>
      <c r="N117" s="203">
        <v>44470</v>
      </c>
      <c r="O117" s="203">
        <v>44501</v>
      </c>
      <c r="P117" s="203">
        <v>44531</v>
      </c>
      <c r="Q117" s="211"/>
      <c r="R117" s="211"/>
      <c r="S117" s="211"/>
      <c r="T117" s="212"/>
      <c r="U117" s="190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</row>
    <row r="118" spans="1:81" ht="12" customHeight="1">
      <c r="A118" s="46"/>
      <c r="B118" s="192">
        <v>1</v>
      </c>
      <c r="C118" s="194" t="s">
        <v>0</v>
      </c>
      <c r="D118" s="201" t="s">
        <v>96</v>
      </c>
      <c r="E118" s="197" t="e">
        <f>L8</f>
        <v>#DIV/0!</v>
      </c>
      <c r="F118" s="200" t="e">
        <f>R8</f>
        <v>#DIV/0!</v>
      </c>
      <c r="G118" s="200" t="e">
        <f>X8</f>
        <v>#DIV/0!</v>
      </c>
      <c r="H118" s="200" t="e">
        <f>AD8</f>
        <v>#DIV/0!</v>
      </c>
      <c r="I118" s="200" t="e">
        <f>AJ8</f>
        <v>#DIV/0!</v>
      </c>
      <c r="J118" s="200" t="e">
        <f>AP8</f>
        <v>#DIV/0!</v>
      </c>
      <c r="K118" s="200" t="e">
        <f>AV8</f>
        <v>#DIV/0!</v>
      </c>
      <c r="L118" s="200" t="e">
        <f>BB8</f>
        <v>#DIV/0!</v>
      </c>
      <c r="M118" s="200" t="e">
        <f>BH8</f>
        <v>#DIV/0!</v>
      </c>
      <c r="N118" s="200" t="e">
        <f>BN8</f>
        <v>#DIV/0!</v>
      </c>
      <c r="O118" s="200" t="e">
        <f>BT8</f>
        <v>#DIV/0!</v>
      </c>
      <c r="P118" s="200" t="e">
        <f>BZ8</f>
        <v>#DIV/0!</v>
      </c>
      <c r="Q118" s="213"/>
      <c r="R118" s="213"/>
      <c r="S118" s="213"/>
      <c r="T118" s="214"/>
      <c r="U118" s="191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</row>
    <row r="119" spans="1:81">
      <c r="A119" s="46"/>
      <c r="B119" s="192">
        <v>1</v>
      </c>
      <c r="C119" s="194" t="s">
        <v>0</v>
      </c>
      <c r="D119" s="202" t="s">
        <v>97</v>
      </c>
      <c r="E119" s="201" t="e">
        <f>L15</f>
        <v>#DIV/0!</v>
      </c>
      <c r="F119" s="200" t="e">
        <f>R15</f>
        <v>#DIV/0!</v>
      </c>
      <c r="G119" s="200" t="e">
        <f>X15</f>
        <v>#DIV/0!</v>
      </c>
      <c r="H119" s="200" t="e">
        <f>AD15</f>
        <v>#DIV/0!</v>
      </c>
      <c r="I119" s="200" t="e">
        <f>AJ15</f>
        <v>#DIV/0!</v>
      </c>
      <c r="J119" s="200" t="e">
        <f>AP15</f>
        <v>#DIV/0!</v>
      </c>
      <c r="K119" s="200" t="e">
        <f>AV15</f>
        <v>#DIV/0!</v>
      </c>
      <c r="L119" s="200" t="e">
        <f>BB15</f>
        <v>#DIV/0!</v>
      </c>
      <c r="M119" s="200" t="e">
        <f>BH15</f>
        <v>#DIV/0!</v>
      </c>
      <c r="N119" s="200" t="e">
        <f>BN15</f>
        <v>#DIV/0!</v>
      </c>
      <c r="O119" s="200" t="e">
        <f>BT15</f>
        <v>#DIV/0!</v>
      </c>
      <c r="P119" s="200" t="e">
        <f>BZ15</f>
        <v>#DIV/0!</v>
      </c>
      <c r="Q119" s="213"/>
      <c r="R119" s="213"/>
      <c r="S119" s="213"/>
      <c r="T119" s="214"/>
      <c r="U119" s="191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</row>
    <row r="120" spans="1:81">
      <c r="A120" s="46"/>
      <c r="B120" s="192">
        <v>1</v>
      </c>
      <c r="C120" s="194" t="s">
        <v>0</v>
      </c>
      <c r="D120" s="202" t="s">
        <v>98</v>
      </c>
      <c r="E120" s="201" t="e">
        <f>L22</f>
        <v>#DIV/0!</v>
      </c>
      <c r="F120" s="200" t="e">
        <f>R22</f>
        <v>#DIV/0!</v>
      </c>
      <c r="G120" s="200" t="e">
        <f>X22</f>
        <v>#DIV/0!</v>
      </c>
      <c r="H120" s="200" t="e">
        <f>AD22</f>
        <v>#DIV/0!</v>
      </c>
      <c r="I120" s="200" t="e">
        <f>AJ22</f>
        <v>#DIV/0!</v>
      </c>
      <c r="J120" s="200" t="e">
        <f>AP22</f>
        <v>#DIV/0!</v>
      </c>
      <c r="K120" s="200" t="e">
        <f>AV22</f>
        <v>#DIV/0!</v>
      </c>
      <c r="L120" s="200" t="e">
        <f>BB22</f>
        <v>#DIV/0!</v>
      </c>
      <c r="M120" s="200" t="e">
        <f>BH22</f>
        <v>#DIV/0!</v>
      </c>
      <c r="N120" s="200" t="e">
        <f>BN22</f>
        <v>#DIV/0!</v>
      </c>
      <c r="O120" s="200" t="e">
        <f>BT22</f>
        <v>#DIV/0!</v>
      </c>
      <c r="P120" s="200" t="e">
        <f>BZ22</f>
        <v>#DIV/0!</v>
      </c>
      <c r="Q120" s="213"/>
      <c r="R120" s="213"/>
      <c r="S120" s="213"/>
      <c r="T120" s="214"/>
      <c r="U120" s="191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</row>
    <row r="121" spans="1:81">
      <c r="A121" s="46"/>
      <c r="B121" s="192">
        <v>1</v>
      </c>
      <c r="C121" s="194" t="s">
        <v>0</v>
      </c>
      <c r="D121" s="202" t="s">
        <v>99</v>
      </c>
      <c r="E121" s="201" t="e">
        <f>L29</f>
        <v>#DIV/0!</v>
      </c>
      <c r="F121" s="200" t="e">
        <f>R29</f>
        <v>#DIV/0!</v>
      </c>
      <c r="G121" s="200" t="e">
        <f>X29</f>
        <v>#DIV/0!</v>
      </c>
      <c r="H121" s="200" t="e">
        <f>AD29</f>
        <v>#DIV/0!</v>
      </c>
      <c r="I121" s="200" t="e">
        <f>AJ29</f>
        <v>#DIV/0!</v>
      </c>
      <c r="J121" s="200" t="e">
        <f>AP29</f>
        <v>#DIV/0!</v>
      </c>
      <c r="K121" s="200" t="e">
        <f>AV29</f>
        <v>#DIV/0!</v>
      </c>
      <c r="L121" s="200" t="e">
        <f>BB29</f>
        <v>#DIV/0!</v>
      </c>
      <c r="M121" s="200" t="e">
        <f>BH29</f>
        <v>#DIV/0!</v>
      </c>
      <c r="N121" s="200" t="e">
        <f>BN29</f>
        <v>#DIV/0!</v>
      </c>
      <c r="O121" s="200" t="e">
        <f>BT29</f>
        <v>#DIV/0!</v>
      </c>
      <c r="P121" s="200" t="e">
        <f>BZ29</f>
        <v>#DIV/0!</v>
      </c>
      <c r="Q121" s="213"/>
      <c r="R121" s="213"/>
      <c r="S121" s="213"/>
      <c r="T121" s="214"/>
      <c r="U121" s="191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</row>
    <row r="122" spans="1:81">
      <c r="A122" s="46"/>
      <c r="B122" s="192">
        <v>1</v>
      </c>
      <c r="C122" s="194" t="s">
        <v>0</v>
      </c>
      <c r="D122" s="202" t="s">
        <v>100</v>
      </c>
      <c r="E122" s="201" t="e">
        <f>L36</f>
        <v>#DIV/0!</v>
      </c>
      <c r="F122" s="200" t="e">
        <f>R36</f>
        <v>#DIV/0!</v>
      </c>
      <c r="G122" s="200" t="e">
        <f>X36</f>
        <v>#DIV/0!</v>
      </c>
      <c r="H122" s="198" t="e">
        <f>AD36</f>
        <v>#DIV/0!</v>
      </c>
      <c r="I122" s="200" t="e">
        <f>AJ36</f>
        <v>#DIV/0!</v>
      </c>
      <c r="J122" s="200" t="e">
        <f>AP36</f>
        <v>#DIV/0!</v>
      </c>
      <c r="K122" s="200" t="e">
        <f>AV36</f>
        <v>#DIV/0!</v>
      </c>
      <c r="L122" s="200" t="e">
        <f>BB36</f>
        <v>#DIV/0!</v>
      </c>
      <c r="M122" s="200" t="e">
        <f>BH36</f>
        <v>#DIV/0!</v>
      </c>
      <c r="N122" s="200" t="e">
        <f>BN36</f>
        <v>#DIV/0!</v>
      </c>
      <c r="O122" s="200" t="e">
        <f>BT36</f>
        <v>#DIV/0!</v>
      </c>
      <c r="P122" s="200" t="e">
        <f>BZ36</f>
        <v>#DIV/0!</v>
      </c>
      <c r="Q122" s="213"/>
      <c r="R122" s="213"/>
      <c r="S122" s="213"/>
      <c r="T122" s="214"/>
      <c r="U122" s="191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</row>
    <row r="123" spans="1:81">
      <c r="A123" s="46"/>
      <c r="B123" s="192">
        <v>1</v>
      </c>
      <c r="C123" s="195" t="s">
        <v>0</v>
      </c>
      <c r="D123" s="202" t="s">
        <v>104</v>
      </c>
      <c r="E123" s="197">
        <f>L52</f>
        <v>0</v>
      </c>
      <c r="F123" s="197">
        <f>R52</f>
        <v>0</v>
      </c>
      <c r="G123" s="197">
        <f>X52</f>
        <v>0</v>
      </c>
      <c r="H123" s="197">
        <f>AD52</f>
        <v>0</v>
      </c>
      <c r="I123" s="197">
        <f>AJ52</f>
        <v>0</v>
      </c>
      <c r="J123" s="197">
        <f>AP52</f>
        <v>0</v>
      </c>
      <c r="K123" s="197">
        <f>AV52</f>
        <v>0</v>
      </c>
      <c r="L123" s="197">
        <f>BB52</f>
        <v>0</v>
      </c>
      <c r="M123" s="197">
        <f>BH52</f>
        <v>0</v>
      </c>
      <c r="N123" s="197">
        <f>BN52</f>
        <v>0</v>
      </c>
      <c r="O123" s="197">
        <f>BT52</f>
        <v>0</v>
      </c>
      <c r="P123" s="197">
        <f>BZ52</f>
        <v>0</v>
      </c>
      <c r="Q123" s="213"/>
      <c r="R123" s="213"/>
      <c r="S123" s="213"/>
      <c r="T123" s="214"/>
      <c r="U123" s="191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</row>
    <row r="124" spans="1:81">
      <c r="A124" s="46"/>
      <c r="B124" s="192"/>
      <c r="C124" s="193"/>
      <c r="D124" s="202"/>
      <c r="E124" s="203">
        <v>44197</v>
      </c>
      <c r="F124" s="203">
        <v>44228</v>
      </c>
      <c r="G124" s="203">
        <v>44256</v>
      </c>
      <c r="H124" s="203">
        <v>44287</v>
      </c>
      <c r="I124" s="203">
        <v>44317</v>
      </c>
      <c r="J124" s="203">
        <v>44348</v>
      </c>
      <c r="K124" s="203">
        <v>44378</v>
      </c>
      <c r="L124" s="203">
        <v>44409</v>
      </c>
      <c r="M124" s="203">
        <v>44440</v>
      </c>
      <c r="N124" s="203">
        <v>44470</v>
      </c>
      <c r="O124" s="203">
        <v>44501</v>
      </c>
      <c r="P124" s="203">
        <v>44531</v>
      </c>
      <c r="Q124" s="213"/>
      <c r="R124" s="213"/>
      <c r="S124" s="213"/>
      <c r="T124" s="214"/>
      <c r="U124" s="191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</row>
    <row r="125" spans="1:81">
      <c r="A125" s="46"/>
      <c r="B125" s="192">
        <v>2</v>
      </c>
      <c r="C125" s="194" t="s">
        <v>1</v>
      </c>
      <c r="D125" s="201" t="s">
        <v>96</v>
      </c>
      <c r="E125" s="197" t="e">
        <f>L9</f>
        <v>#DIV/0!</v>
      </c>
      <c r="F125" s="197" t="e">
        <f>R9</f>
        <v>#DIV/0!</v>
      </c>
      <c r="G125" s="197" t="e">
        <f>X9</f>
        <v>#DIV/0!</v>
      </c>
      <c r="H125" s="197" t="e">
        <f>AD9</f>
        <v>#DIV/0!</v>
      </c>
      <c r="I125" s="197" t="e">
        <f>AJ9</f>
        <v>#DIV/0!</v>
      </c>
      <c r="J125" s="197" t="e">
        <f>AP9</f>
        <v>#DIV/0!</v>
      </c>
      <c r="K125" s="197" t="e">
        <f>AV9</f>
        <v>#DIV/0!</v>
      </c>
      <c r="L125" s="197" t="e">
        <f>BB9</f>
        <v>#DIV/0!</v>
      </c>
      <c r="M125" s="197" t="e">
        <f>BH9</f>
        <v>#DIV/0!</v>
      </c>
      <c r="N125" s="197" t="e">
        <f>BN9</f>
        <v>#DIV/0!</v>
      </c>
      <c r="O125" s="197" t="e">
        <f>BT9</f>
        <v>#DIV/0!</v>
      </c>
      <c r="P125" s="197" t="e">
        <f>BZ9</f>
        <v>#DIV/0!</v>
      </c>
      <c r="Q125" s="213"/>
      <c r="R125" s="213"/>
      <c r="S125" s="213"/>
      <c r="T125" s="214"/>
      <c r="U125" s="191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</row>
    <row r="126" spans="1:81">
      <c r="A126" s="46"/>
      <c r="B126" s="192">
        <v>2</v>
      </c>
      <c r="C126" s="194" t="s">
        <v>1</v>
      </c>
      <c r="D126" s="202" t="s">
        <v>97</v>
      </c>
      <c r="E126" s="197" t="e">
        <f>L16</f>
        <v>#DIV/0!</v>
      </c>
      <c r="F126" s="200" t="e">
        <f>R16</f>
        <v>#DIV/0!</v>
      </c>
      <c r="G126" s="200" t="e">
        <f>X16</f>
        <v>#DIV/0!</v>
      </c>
      <c r="H126" s="200" t="e">
        <f>AD16</f>
        <v>#DIV/0!</v>
      </c>
      <c r="I126" s="200" t="e">
        <f>AJ16</f>
        <v>#DIV/0!</v>
      </c>
      <c r="J126" s="200" t="e">
        <f>AP16</f>
        <v>#DIV/0!</v>
      </c>
      <c r="K126" s="200" t="e">
        <f>AV16</f>
        <v>#DIV/0!</v>
      </c>
      <c r="L126" s="200" t="e">
        <f>BB16</f>
        <v>#DIV/0!</v>
      </c>
      <c r="M126" s="200" t="e">
        <f>BH16</f>
        <v>#DIV/0!</v>
      </c>
      <c r="N126" s="200" t="e">
        <f>BN16</f>
        <v>#DIV/0!</v>
      </c>
      <c r="O126" s="200" t="e">
        <f>BT16</f>
        <v>#DIV/0!</v>
      </c>
      <c r="P126" s="200" t="e">
        <f>BZ16</f>
        <v>#DIV/0!</v>
      </c>
      <c r="Q126" s="213"/>
      <c r="R126" s="213"/>
      <c r="S126" s="213"/>
      <c r="T126" s="214"/>
      <c r="U126" s="191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</row>
    <row r="127" spans="1:81">
      <c r="A127" s="46"/>
      <c r="B127" s="192">
        <v>2</v>
      </c>
      <c r="C127" s="194" t="s">
        <v>1</v>
      </c>
      <c r="D127" s="202" t="s">
        <v>98</v>
      </c>
      <c r="E127" s="201" t="e">
        <f>L23</f>
        <v>#DIV/0!</v>
      </c>
      <c r="F127" s="200" t="e">
        <f>R23</f>
        <v>#DIV/0!</v>
      </c>
      <c r="G127" s="200" t="e">
        <f>X23</f>
        <v>#DIV/0!</v>
      </c>
      <c r="H127" s="200" t="e">
        <f>AD23</f>
        <v>#DIV/0!</v>
      </c>
      <c r="I127" s="200" t="e">
        <f>AJ23</f>
        <v>#DIV/0!</v>
      </c>
      <c r="J127" s="200" t="e">
        <f>AP23</f>
        <v>#DIV/0!</v>
      </c>
      <c r="K127" s="200" t="e">
        <f>AV23</f>
        <v>#DIV/0!</v>
      </c>
      <c r="L127" s="200" t="e">
        <f>BB23</f>
        <v>#DIV/0!</v>
      </c>
      <c r="M127" s="200" t="e">
        <f>BH23</f>
        <v>#DIV/0!</v>
      </c>
      <c r="N127" s="200" t="e">
        <f>BN23</f>
        <v>#DIV/0!</v>
      </c>
      <c r="O127" s="200" t="e">
        <f>BT23</f>
        <v>#DIV/0!</v>
      </c>
      <c r="P127" s="200" t="e">
        <f>BZ23</f>
        <v>#DIV/0!</v>
      </c>
      <c r="Q127" s="213"/>
      <c r="R127" s="213"/>
      <c r="S127" s="213"/>
      <c r="T127" s="214"/>
      <c r="U127" s="191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</row>
    <row r="128" spans="1:81">
      <c r="A128" s="46"/>
      <c r="B128" s="192">
        <v>2</v>
      </c>
      <c r="C128" s="194" t="s">
        <v>1</v>
      </c>
      <c r="D128" s="202" t="s">
        <v>99</v>
      </c>
      <c r="E128" s="201" t="e">
        <f>L30</f>
        <v>#DIV/0!</v>
      </c>
      <c r="F128" s="200" t="e">
        <f>R30</f>
        <v>#DIV/0!</v>
      </c>
      <c r="G128" s="200" t="e">
        <f>X30</f>
        <v>#DIV/0!</v>
      </c>
      <c r="H128" s="200" t="e">
        <f>AD30</f>
        <v>#DIV/0!</v>
      </c>
      <c r="I128" s="200" t="e">
        <f>AJ30</f>
        <v>#DIV/0!</v>
      </c>
      <c r="J128" s="200" t="e">
        <f>AP30</f>
        <v>#DIV/0!</v>
      </c>
      <c r="K128" s="200" t="e">
        <f>AV30</f>
        <v>#DIV/0!</v>
      </c>
      <c r="L128" s="200" t="e">
        <f>BB30</f>
        <v>#DIV/0!</v>
      </c>
      <c r="M128" s="200" t="e">
        <f>BH30</f>
        <v>#DIV/0!</v>
      </c>
      <c r="N128" s="200" t="e">
        <f>BN30</f>
        <v>#DIV/0!</v>
      </c>
      <c r="O128" s="200" t="e">
        <f>BT30</f>
        <v>#DIV/0!</v>
      </c>
      <c r="P128" s="200" t="e">
        <f>BZ30</f>
        <v>#DIV/0!</v>
      </c>
      <c r="Q128" s="213"/>
      <c r="R128" s="213"/>
      <c r="S128" s="213"/>
      <c r="T128" s="214"/>
      <c r="U128" s="191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</row>
    <row r="129" spans="1:81">
      <c r="A129" s="46"/>
      <c r="B129" s="192">
        <v>2</v>
      </c>
      <c r="C129" s="194" t="s">
        <v>1</v>
      </c>
      <c r="D129" s="202" t="s">
        <v>100</v>
      </c>
      <c r="E129" s="201" t="e">
        <f>L37</f>
        <v>#DIV/0!</v>
      </c>
      <c r="F129" s="200" t="e">
        <f>R37</f>
        <v>#DIV/0!</v>
      </c>
      <c r="G129" s="200" t="e">
        <f>X37</f>
        <v>#DIV/0!</v>
      </c>
      <c r="H129" s="200" t="e">
        <f>AD37</f>
        <v>#DIV/0!</v>
      </c>
      <c r="I129" s="200" t="e">
        <f>AJ37</f>
        <v>#DIV/0!</v>
      </c>
      <c r="J129" s="200" t="e">
        <f>AP37</f>
        <v>#DIV/0!</v>
      </c>
      <c r="K129" s="200" t="e">
        <f>AV37</f>
        <v>#DIV/0!</v>
      </c>
      <c r="L129" s="200" t="e">
        <f>BB37</f>
        <v>#DIV/0!</v>
      </c>
      <c r="M129" s="200" t="e">
        <f>BH37</f>
        <v>#DIV/0!</v>
      </c>
      <c r="N129" s="200" t="e">
        <f>BN37</f>
        <v>#DIV/0!</v>
      </c>
      <c r="O129" s="200" t="e">
        <f>BT37</f>
        <v>#DIV/0!</v>
      </c>
      <c r="P129" s="200" t="e">
        <f>BZ37</f>
        <v>#DIV/0!</v>
      </c>
      <c r="Q129" s="213"/>
      <c r="R129" s="213"/>
      <c r="S129" s="213"/>
      <c r="T129" s="214"/>
      <c r="U129" s="191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</row>
    <row r="130" spans="1:81">
      <c r="A130" s="46"/>
      <c r="B130" s="192">
        <v>2</v>
      </c>
      <c r="C130" s="195" t="s">
        <v>1</v>
      </c>
      <c r="D130" s="202" t="s">
        <v>105</v>
      </c>
      <c r="E130" s="197">
        <f>L53</f>
        <v>0</v>
      </c>
      <c r="F130" s="197">
        <f>R53</f>
        <v>0</v>
      </c>
      <c r="G130" s="197">
        <f>X53</f>
        <v>0</v>
      </c>
      <c r="H130" s="197">
        <f>AD53</f>
        <v>0</v>
      </c>
      <c r="I130" s="197">
        <f>AJ53</f>
        <v>0</v>
      </c>
      <c r="J130" s="197">
        <f>AP53</f>
        <v>0</v>
      </c>
      <c r="K130" s="197">
        <f>AV53</f>
        <v>0</v>
      </c>
      <c r="L130" s="197">
        <f>BB53</f>
        <v>0</v>
      </c>
      <c r="M130" s="197">
        <f>BH53</f>
        <v>0</v>
      </c>
      <c r="N130" s="197">
        <f>BN53</f>
        <v>0</v>
      </c>
      <c r="O130" s="197">
        <f>BT53</f>
        <v>0</v>
      </c>
      <c r="P130" s="197">
        <f>BZ53</f>
        <v>0</v>
      </c>
      <c r="Q130" s="213"/>
      <c r="R130" s="213"/>
      <c r="S130" s="213"/>
      <c r="T130" s="214"/>
      <c r="U130" s="191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</row>
    <row r="131" spans="1:81">
      <c r="A131" s="46"/>
      <c r="B131" s="192"/>
      <c r="C131" s="193"/>
      <c r="D131" s="202"/>
      <c r="E131" s="203">
        <v>44197</v>
      </c>
      <c r="F131" s="203">
        <v>44228</v>
      </c>
      <c r="G131" s="203">
        <v>44256</v>
      </c>
      <c r="H131" s="203">
        <v>44287</v>
      </c>
      <c r="I131" s="203">
        <v>44317</v>
      </c>
      <c r="J131" s="203">
        <v>44348</v>
      </c>
      <c r="K131" s="203">
        <v>44378</v>
      </c>
      <c r="L131" s="203">
        <v>44409</v>
      </c>
      <c r="M131" s="203">
        <v>44440</v>
      </c>
      <c r="N131" s="203">
        <v>44470</v>
      </c>
      <c r="O131" s="203">
        <v>44501</v>
      </c>
      <c r="P131" s="203">
        <v>44531</v>
      </c>
      <c r="Q131" s="213"/>
      <c r="R131" s="213"/>
      <c r="S131" s="213"/>
      <c r="T131" s="214"/>
      <c r="U131" s="191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</row>
    <row r="132" spans="1:81">
      <c r="A132" s="46"/>
      <c r="B132" s="192">
        <v>3</v>
      </c>
      <c r="C132" s="194" t="s">
        <v>2</v>
      </c>
      <c r="D132" s="201" t="s">
        <v>96</v>
      </c>
      <c r="E132" s="197" t="e">
        <f>L10</f>
        <v>#DIV/0!</v>
      </c>
      <c r="F132" s="197" t="e">
        <f>R10</f>
        <v>#DIV/0!</v>
      </c>
      <c r="G132" s="197" t="e">
        <f>X10</f>
        <v>#DIV/0!</v>
      </c>
      <c r="H132" s="197" t="e">
        <f>AD10</f>
        <v>#DIV/0!</v>
      </c>
      <c r="I132" s="197" t="e">
        <f>AJ10</f>
        <v>#DIV/0!</v>
      </c>
      <c r="J132" s="197" t="e">
        <f>AP10</f>
        <v>#DIV/0!</v>
      </c>
      <c r="K132" s="197" t="e">
        <f>AV10</f>
        <v>#DIV/0!</v>
      </c>
      <c r="L132" s="197" t="e">
        <f>BB10</f>
        <v>#DIV/0!</v>
      </c>
      <c r="M132" s="197" t="e">
        <f>BH10</f>
        <v>#DIV/0!</v>
      </c>
      <c r="N132" s="197" t="e">
        <f>BN10</f>
        <v>#DIV/0!</v>
      </c>
      <c r="O132" s="197" t="e">
        <f>BT10</f>
        <v>#DIV/0!</v>
      </c>
      <c r="P132" s="197" t="e">
        <f>BZ10</f>
        <v>#DIV/0!</v>
      </c>
      <c r="Q132" s="213"/>
      <c r="R132" s="213"/>
      <c r="S132" s="213"/>
      <c r="T132" s="214"/>
      <c r="U132" s="191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</row>
    <row r="133" spans="1:81">
      <c r="A133" s="46"/>
      <c r="B133" s="192">
        <v>3</v>
      </c>
      <c r="C133" s="194" t="s">
        <v>2</v>
      </c>
      <c r="D133" s="202" t="s">
        <v>97</v>
      </c>
      <c r="E133" s="197" t="e">
        <f>L17</f>
        <v>#DIV/0!</v>
      </c>
      <c r="F133" s="200" t="e">
        <f>R17</f>
        <v>#DIV/0!</v>
      </c>
      <c r="G133" s="200" t="e">
        <f>X17</f>
        <v>#DIV/0!</v>
      </c>
      <c r="H133" s="200" t="e">
        <f>AD17</f>
        <v>#DIV/0!</v>
      </c>
      <c r="I133" s="200" t="e">
        <f>AJ17</f>
        <v>#DIV/0!</v>
      </c>
      <c r="J133" s="200" t="e">
        <f>AP17</f>
        <v>#DIV/0!</v>
      </c>
      <c r="K133" s="200" t="e">
        <f>AV17</f>
        <v>#DIV/0!</v>
      </c>
      <c r="L133" s="200" t="e">
        <f>BB17</f>
        <v>#DIV/0!</v>
      </c>
      <c r="M133" s="200" t="e">
        <f>BH17</f>
        <v>#DIV/0!</v>
      </c>
      <c r="N133" s="200" t="e">
        <f>BN17</f>
        <v>#DIV/0!</v>
      </c>
      <c r="O133" s="200" t="e">
        <f>BT17</f>
        <v>#DIV/0!</v>
      </c>
      <c r="P133" s="200" t="e">
        <f>BZ17</f>
        <v>#DIV/0!</v>
      </c>
      <c r="Q133" s="213"/>
      <c r="R133" s="213"/>
      <c r="S133" s="213"/>
      <c r="T133" s="214"/>
      <c r="U133" s="191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</row>
    <row r="134" spans="1:81">
      <c r="A134" s="46"/>
      <c r="B134" s="192">
        <v>3</v>
      </c>
      <c r="C134" s="194" t="s">
        <v>2</v>
      </c>
      <c r="D134" s="202" t="s">
        <v>98</v>
      </c>
      <c r="E134" s="201" t="e">
        <f>L24</f>
        <v>#DIV/0!</v>
      </c>
      <c r="F134" s="200" t="e">
        <f>R24</f>
        <v>#DIV/0!</v>
      </c>
      <c r="G134" s="200" t="e">
        <f>X24</f>
        <v>#DIV/0!</v>
      </c>
      <c r="H134" s="200" t="e">
        <f>AD24</f>
        <v>#DIV/0!</v>
      </c>
      <c r="I134" s="200" t="e">
        <f>AJ24</f>
        <v>#DIV/0!</v>
      </c>
      <c r="J134" s="200" t="e">
        <f>AP24</f>
        <v>#DIV/0!</v>
      </c>
      <c r="K134" s="200" t="e">
        <f>AV24</f>
        <v>#DIV/0!</v>
      </c>
      <c r="L134" s="200" t="e">
        <f>BB24</f>
        <v>#DIV/0!</v>
      </c>
      <c r="M134" s="200" t="e">
        <f>BH24</f>
        <v>#DIV/0!</v>
      </c>
      <c r="N134" s="200" t="e">
        <f>BN24</f>
        <v>#DIV/0!</v>
      </c>
      <c r="O134" s="200" t="e">
        <f>BT24</f>
        <v>#DIV/0!</v>
      </c>
      <c r="P134" s="200" t="e">
        <f>BZ24</f>
        <v>#DIV/0!</v>
      </c>
      <c r="Q134" s="213"/>
      <c r="R134" s="213"/>
      <c r="S134" s="213"/>
      <c r="T134" s="214"/>
      <c r="U134" s="191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</row>
    <row r="135" spans="1:81">
      <c r="A135" s="46"/>
      <c r="B135" s="192">
        <v>3</v>
      </c>
      <c r="C135" s="194" t="s">
        <v>2</v>
      </c>
      <c r="D135" s="202" t="s">
        <v>99</v>
      </c>
      <c r="E135" s="201" t="e">
        <f>L31</f>
        <v>#DIV/0!</v>
      </c>
      <c r="F135" s="200" t="e">
        <f>R31</f>
        <v>#DIV/0!</v>
      </c>
      <c r="G135" s="200" t="e">
        <f>X31</f>
        <v>#DIV/0!</v>
      </c>
      <c r="H135" s="200" t="e">
        <f>AD31</f>
        <v>#DIV/0!</v>
      </c>
      <c r="I135" s="200" t="e">
        <f>AJ31</f>
        <v>#DIV/0!</v>
      </c>
      <c r="J135" s="200" t="e">
        <f>AP31</f>
        <v>#DIV/0!</v>
      </c>
      <c r="K135" s="200" t="e">
        <f>AV31</f>
        <v>#DIV/0!</v>
      </c>
      <c r="L135" s="200" t="e">
        <f>BB31</f>
        <v>#DIV/0!</v>
      </c>
      <c r="M135" s="200" t="e">
        <f>BH31</f>
        <v>#DIV/0!</v>
      </c>
      <c r="N135" s="200" t="e">
        <f>BN31</f>
        <v>#DIV/0!</v>
      </c>
      <c r="O135" s="200" t="e">
        <f>BT31</f>
        <v>#DIV/0!</v>
      </c>
      <c r="P135" s="200" t="e">
        <f>BZ31</f>
        <v>#DIV/0!</v>
      </c>
      <c r="Q135" s="213"/>
      <c r="R135" s="213"/>
      <c r="S135" s="213"/>
      <c r="T135" s="214"/>
      <c r="U135" s="191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</row>
    <row r="136" spans="1:81">
      <c r="A136" s="46"/>
      <c r="B136" s="192">
        <v>3</v>
      </c>
      <c r="C136" s="194" t="s">
        <v>2</v>
      </c>
      <c r="D136" s="202" t="s">
        <v>100</v>
      </c>
      <c r="E136" s="201" t="e">
        <f>L38</f>
        <v>#DIV/0!</v>
      </c>
      <c r="F136" s="200" t="e">
        <f>R38</f>
        <v>#DIV/0!</v>
      </c>
      <c r="G136" s="200" t="e">
        <f>X38</f>
        <v>#DIV/0!</v>
      </c>
      <c r="H136" s="200" t="e">
        <f>AD38</f>
        <v>#DIV/0!</v>
      </c>
      <c r="I136" s="200" t="e">
        <f>AJ38</f>
        <v>#DIV/0!</v>
      </c>
      <c r="J136" s="200" t="e">
        <f>AP38</f>
        <v>#DIV/0!</v>
      </c>
      <c r="K136" s="200" t="e">
        <f>AV38</f>
        <v>#DIV/0!</v>
      </c>
      <c r="L136" s="200" t="e">
        <f>BB38</f>
        <v>#DIV/0!</v>
      </c>
      <c r="M136" s="200" t="e">
        <f>BH38</f>
        <v>#DIV/0!</v>
      </c>
      <c r="N136" s="200" t="e">
        <f>BN38</f>
        <v>#DIV/0!</v>
      </c>
      <c r="O136" s="200" t="e">
        <f>BT38</f>
        <v>#DIV/0!</v>
      </c>
      <c r="P136" s="200" t="e">
        <f>BZ38</f>
        <v>#DIV/0!</v>
      </c>
      <c r="Q136" s="213"/>
      <c r="R136" s="213"/>
      <c r="S136" s="213"/>
      <c r="T136" s="214"/>
      <c r="U136" s="191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</row>
    <row r="137" spans="1:81">
      <c r="A137" s="46"/>
      <c r="B137" s="192">
        <v>3</v>
      </c>
      <c r="C137" s="195" t="s">
        <v>2</v>
      </c>
      <c r="D137" s="202" t="s">
        <v>106</v>
      </c>
      <c r="E137" s="197">
        <f>L54</f>
        <v>0</v>
      </c>
      <c r="F137" s="197">
        <f>R54</f>
        <v>0</v>
      </c>
      <c r="G137" s="197">
        <f>X54</f>
        <v>0</v>
      </c>
      <c r="H137" s="197">
        <f>AD54</f>
        <v>0</v>
      </c>
      <c r="I137" s="197">
        <f>AJ54</f>
        <v>0</v>
      </c>
      <c r="J137" s="197">
        <f>AP54</f>
        <v>0</v>
      </c>
      <c r="K137" s="197">
        <f>AV54</f>
        <v>0</v>
      </c>
      <c r="L137" s="197">
        <f>BB54</f>
        <v>0</v>
      </c>
      <c r="M137" s="197">
        <f>BH54</f>
        <v>0</v>
      </c>
      <c r="N137" s="197">
        <f>BN54</f>
        <v>0</v>
      </c>
      <c r="O137" s="197">
        <f>BT54</f>
        <v>0</v>
      </c>
      <c r="P137" s="197">
        <f>BZ54</f>
        <v>0</v>
      </c>
      <c r="Q137" s="213"/>
      <c r="R137" s="213"/>
      <c r="S137" s="213"/>
      <c r="T137" s="214"/>
      <c r="U137" s="191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</row>
    <row r="138" spans="1:81">
      <c r="A138" s="46"/>
      <c r="B138" s="192"/>
      <c r="C138" s="193"/>
      <c r="D138" s="202"/>
      <c r="E138" s="203">
        <v>44197</v>
      </c>
      <c r="F138" s="203">
        <v>44228</v>
      </c>
      <c r="G138" s="203">
        <v>44256</v>
      </c>
      <c r="H138" s="203">
        <v>44287</v>
      </c>
      <c r="I138" s="203">
        <v>44317</v>
      </c>
      <c r="J138" s="203">
        <v>44348</v>
      </c>
      <c r="K138" s="203">
        <v>44378</v>
      </c>
      <c r="L138" s="203">
        <v>44409</v>
      </c>
      <c r="M138" s="203">
        <v>44440</v>
      </c>
      <c r="N138" s="203">
        <v>44470</v>
      </c>
      <c r="O138" s="203">
        <v>44501</v>
      </c>
      <c r="P138" s="203">
        <v>44531</v>
      </c>
      <c r="Q138" s="213"/>
      <c r="R138" s="213"/>
      <c r="S138" s="213"/>
      <c r="T138" s="214"/>
      <c r="U138" s="191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</row>
    <row r="139" spans="1:81">
      <c r="A139" s="46"/>
      <c r="B139" s="192">
        <v>4</v>
      </c>
      <c r="C139" s="194" t="s">
        <v>4</v>
      </c>
      <c r="D139" s="201" t="s">
        <v>96</v>
      </c>
      <c r="E139" s="197" t="e">
        <f>L11</f>
        <v>#DIV/0!</v>
      </c>
      <c r="F139" s="197" t="e">
        <f>R11</f>
        <v>#DIV/0!</v>
      </c>
      <c r="G139" s="197" t="e">
        <f>X11</f>
        <v>#DIV/0!</v>
      </c>
      <c r="H139" s="197" t="e">
        <f>AD11</f>
        <v>#DIV/0!</v>
      </c>
      <c r="I139" s="197" t="e">
        <f>AJ11</f>
        <v>#DIV/0!</v>
      </c>
      <c r="J139" s="197" t="e">
        <f>AP11</f>
        <v>#DIV/0!</v>
      </c>
      <c r="K139" s="197" t="e">
        <f>AV11</f>
        <v>#DIV/0!</v>
      </c>
      <c r="L139" s="197" t="e">
        <f>BB11</f>
        <v>#DIV/0!</v>
      </c>
      <c r="M139" s="197" t="e">
        <f>BH11</f>
        <v>#DIV/0!</v>
      </c>
      <c r="N139" s="197" t="e">
        <f>BN11</f>
        <v>#DIV/0!</v>
      </c>
      <c r="O139" s="197" t="e">
        <f>BT11</f>
        <v>#DIV/0!</v>
      </c>
      <c r="P139" s="197" t="e">
        <f>BZ11</f>
        <v>#DIV/0!</v>
      </c>
      <c r="Q139" s="213"/>
      <c r="R139" s="213"/>
      <c r="S139" s="213"/>
      <c r="T139" s="214"/>
      <c r="U139" s="191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</row>
    <row r="140" spans="1:81">
      <c r="A140" s="46"/>
      <c r="B140" s="192">
        <v>4</v>
      </c>
      <c r="C140" s="194" t="s">
        <v>4</v>
      </c>
      <c r="D140" s="202" t="s">
        <v>97</v>
      </c>
      <c r="E140" s="197" t="e">
        <f>L18</f>
        <v>#DIV/0!</v>
      </c>
      <c r="F140" s="200" t="e">
        <f>R18</f>
        <v>#DIV/0!</v>
      </c>
      <c r="G140" s="200" t="e">
        <f>X18</f>
        <v>#DIV/0!</v>
      </c>
      <c r="H140" s="200" t="e">
        <f>AD18</f>
        <v>#DIV/0!</v>
      </c>
      <c r="I140" s="200" t="e">
        <f>AJ18</f>
        <v>#DIV/0!</v>
      </c>
      <c r="J140" s="200" t="e">
        <f>AP18</f>
        <v>#DIV/0!</v>
      </c>
      <c r="K140" s="200" t="e">
        <f>AV18</f>
        <v>#DIV/0!</v>
      </c>
      <c r="L140" s="200" t="e">
        <f>BB18</f>
        <v>#DIV/0!</v>
      </c>
      <c r="M140" s="200" t="e">
        <f>BH18</f>
        <v>#DIV/0!</v>
      </c>
      <c r="N140" s="200" t="e">
        <f>BN18</f>
        <v>#DIV/0!</v>
      </c>
      <c r="O140" s="200" t="e">
        <f>BT18</f>
        <v>#DIV/0!</v>
      </c>
      <c r="P140" s="200" t="e">
        <f>BZ18</f>
        <v>#DIV/0!</v>
      </c>
      <c r="Q140" s="213"/>
      <c r="R140" s="213"/>
      <c r="S140" s="213"/>
      <c r="T140" s="214"/>
      <c r="U140" s="191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</row>
    <row r="141" spans="1:81">
      <c r="A141" s="46"/>
      <c r="B141" s="192">
        <v>4</v>
      </c>
      <c r="C141" s="194" t="s">
        <v>4</v>
      </c>
      <c r="D141" s="202" t="s">
        <v>98</v>
      </c>
      <c r="E141" s="201" t="e">
        <f>L25</f>
        <v>#DIV/0!</v>
      </c>
      <c r="F141" s="200" t="e">
        <f>R25</f>
        <v>#DIV/0!</v>
      </c>
      <c r="G141" s="200" t="e">
        <f>X25</f>
        <v>#DIV/0!</v>
      </c>
      <c r="H141" s="200" t="e">
        <f>AD25</f>
        <v>#DIV/0!</v>
      </c>
      <c r="I141" s="200" t="e">
        <f>AJ25</f>
        <v>#DIV/0!</v>
      </c>
      <c r="J141" s="200" t="e">
        <f>AP25</f>
        <v>#DIV/0!</v>
      </c>
      <c r="K141" s="200" t="e">
        <f>AV25</f>
        <v>#DIV/0!</v>
      </c>
      <c r="L141" s="200" t="e">
        <f>BB25</f>
        <v>#DIV/0!</v>
      </c>
      <c r="M141" s="200" t="e">
        <f>BH25</f>
        <v>#DIV/0!</v>
      </c>
      <c r="N141" s="200" t="e">
        <f>BN25</f>
        <v>#DIV/0!</v>
      </c>
      <c r="O141" s="200" t="e">
        <f>BT25</f>
        <v>#DIV/0!</v>
      </c>
      <c r="P141" s="200" t="e">
        <f>BZ25</f>
        <v>#DIV/0!</v>
      </c>
      <c r="Q141" s="213"/>
      <c r="R141" s="213"/>
      <c r="S141" s="213"/>
      <c r="T141" s="214"/>
      <c r="U141" s="191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</row>
    <row r="142" spans="1:81">
      <c r="A142" s="46"/>
      <c r="B142" s="192">
        <v>4</v>
      </c>
      <c r="C142" s="194" t="s">
        <v>4</v>
      </c>
      <c r="D142" s="202" t="s">
        <v>99</v>
      </c>
      <c r="E142" s="201" t="e">
        <f>L32</f>
        <v>#DIV/0!</v>
      </c>
      <c r="F142" s="200" t="e">
        <f>R32</f>
        <v>#DIV/0!</v>
      </c>
      <c r="G142" s="200" t="e">
        <f>X32</f>
        <v>#DIV/0!</v>
      </c>
      <c r="H142" s="200" t="e">
        <f>AD32</f>
        <v>#DIV/0!</v>
      </c>
      <c r="I142" s="200" t="e">
        <f>AJ32</f>
        <v>#DIV/0!</v>
      </c>
      <c r="J142" s="200" t="e">
        <f>AP32</f>
        <v>#DIV/0!</v>
      </c>
      <c r="K142" s="200" t="e">
        <f>AV32</f>
        <v>#DIV/0!</v>
      </c>
      <c r="L142" s="200" t="e">
        <f>BB32</f>
        <v>#DIV/0!</v>
      </c>
      <c r="M142" s="200" t="e">
        <f>BH32</f>
        <v>#DIV/0!</v>
      </c>
      <c r="N142" s="200" t="e">
        <f>BN32</f>
        <v>#DIV/0!</v>
      </c>
      <c r="O142" s="200" t="e">
        <f>BT32</f>
        <v>#DIV/0!</v>
      </c>
      <c r="P142" s="200" t="e">
        <f>BZ32</f>
        <v>#DIV/0!</v>
      </c>
      <c r="Q142" s="213"/>
      <c r="R142" s="213"/>
      <c r="S142" s="213"/>
      <c r="T142" s="214"/>
      <c r="U142" s="191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</row>
    <row r="143" spans="1:81">
      <c r="A143" s="46"/>
      <c r="B143" s="192">
        <v>4</v>
      </c>
      <c r="C143" s="194" t="s">
        <v>4</v>
      </c>
      <c r="D143" s="202" t="s">
        <v>100</v>
      </c>
      <c r="E143" s="201" t="e">
        <f>L39</f>
        <v>#DIV/0!</v>
      </c>
      <c r="F143" s="200" t="e">
        <f>R39</f>
        <v>#DIV/0!</v>
      </c>
      <c r="G143" s="200" t="e">
        <f>X39</f>
        <v>#DIV/0!</v>
      </c>
      <c r="H143" s="200" t="e">
        <f>AD39</f>
        <v>#DIV/0!</v>
      </c>
      <c r="I143" s="200" t="e">
        <f>AJ39</f>
        <v>#DIV/0!</v>
      </c>
      <c r="J143" s="200" t="e">
        <f>AP39</f>
        <v>#DIV/0!</v>
      </c>
      <c r="K143" s="200" t="e">
        <f>AV39</f>
        <v>#DIV/0!</v>
      </c>
      <c r="L143" s="200" t="e">
        <f>BB39</f>
        <v>#DIV/0!</v>
      </c>
      <c r="M143" s="200" t="e">
        <f>BH39</f>
        <v>#DIV/0!</v>
      </c>
      <c r="N143" s="200" t="e">
        <f>BN39</f>
        <v>#DIV/0!</v>
      </c>
      <c r="O143" s="200" t="e">
        <f>BT39</f>
        <v>#DIV/0!</v>
      </c>
      <c r="P143" s="200" t="e">
        <f>BZ39</f>
        <v>#DIV/0!</v>
      </c>
      <c r="Q143" s="213"/>
      <c r="R143" s="213"/>
      <c r="S143" s="213"/>
      <c r="T143" s="214"/>
      <c r="U143" s="191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</row>
    <row r="144" spans="1:81">
      <c r="A144" s="46"/>
      <c r="B144" s="192">
        <v>4</v>
      </c>
      <c r="C144" s="195" t="s">
        <v>4</v>
      </c>
      <c r="D144" s="202" t="s">
        <v>107</v>
      </c>
      <c r="E144" s="197">
        <f>L55</f>
        <v>0</v>
      </c>
      <c r="F144" s="197">
        <f>R55</f>
        <v>0</v>
      </c>
      <c r="G144" s="197">
        <f>X55</f>
        <v>0</v>
      </c>
      <c r="H144" s="197">
        <f>AD55</f>
        <v>0</v>
      </c>
      <c r="I144" s="197">
        <f>AJ55</f>
        <v>0</v>
      </c>
      <c r="J144" s="197">
        <f>AP55</f>
        <v>0</v>
      </c>
      <c r="K144" s="197">
        <f>AV55</f>
        <v>0</v>
      </c>
      <c r="L144" s="197">
        <f>BB55</f>
        <v>0</v>
      </c>
      <c r="M144" s="197">
        <f>BH55</f>
        <v>0</v>
      </c>
      <c r="N144" s="197">
        <f>BN55</f>
        <v>0</v>
      </c>
      <c r="O144" s="197">
        <f>BT55</f>
        <v>0</v>
      </c>
      <c r="P144" s="197">
        <f>BZ55</f>
        <v>0</v>
      </c>
      <c r="Q144" s="213"/>
      <c r="R144" s="213"/>
      <c r="S144" s="213"/>
      <c r="T144" s="214"/>
      <c r="U144" s="191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</row>
    <row r="145" spans="1:81">
      <c r="A145" s="46"/>
      <c r="B145" s="192"/>
      <c r="C145" s="193"/>
      <c r="D145" s="202"/>
      <c r="E145" s="203">
        <v>44197</v>
      </c>
      <c r="F145" s="203">
        <v>44228</v>
      </c>
      <c r="G145" s="203">
        <v>44256</v>
      </c>
      <c r="H145" s="203">
        <v>44287</v>
      </c>
      <c r="I145" s="203">
        <v>44317</v>
      </c>
      <c r="J145" s="203">
        <v>44348</v>
      </c>
      <c r="K145" s="203">
        <v>44378</v>
      </c>
      <c r="L145" s="203">
        <v>44409</v>
      </c>
      <c r="M145" s="203">
        <v>44440</v>
      </c>
      <c r="N145" s="203">
        <v>44470</v>
      </c>
      <c r="O145" s="203">
        <v>44501</v>
      </c>
      <c r="P145" s="203">
        <v>44531</v>
      </c>
      <c r="Q145" s="213"/>
      <c r="R145" s="213"/>
      <c r="S145" s="213"/>
      <c r="T145" s="214"/>
      <c r="U145" s="191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</row>
    <row r="146" spans="1:81">
      <c r="A146" s="46"/>
      <c r="B146" s="192">
        <v>5</v>
      </c>
      <c r="C146" s="194" t="s">
        <v>5</v>
      </c>
      <c r="D146" s="201" t="s">
        <v>96</v>
      </c>
      <c r="E146" s="197" t="e">
        <f>L12</f>
        <v>#DIV/0!</v>
      </c>
      <c r="F146" s="197" t="e">
        <f>R12</f>
        <v>#DIV/0!</v>
      </c>
      <c r="G146" s="197" t="e">
        <f>X12</f>
        <v>#DIV/0!</v>
      </c>
      <c r="H146" s="197" t="e">
        <f>AD12</f>
        <v>#DIV/0!</v>
      </c>
      <c r="I146" s="197" t="e">
        <f>AJ12</f>
        <v>#DIV/0!</v>
      </c>
      <c r="J146" s="197" t="e">
        <f>AP12</f>
        <v>#DIV/0!</v>
      </c>
      <c r="K146" s="197" t="e">
        <f>AV12</f>
        <v>#DIV/0!</v>
      </c>
      <c r="L146" s="197" t="e">
        <f>BB12</f>
        <v>#DIV/0!</v>
      </c>
      <c r="M146" s="197" t="e">
        <f>BH12</f>
        <v>#DIV/0!</v>
      </c>
      <c r="N146" s="197" t="e">
        <f>BN12</f>
        <v>#DIV/0!</v>
      </c>
      <c r="O146" s="197" t="e">
        <f>BT12</f>
        <v>#DIV/0!</v>
      </c>
      <c r="P146" s="197" t="e">
        <f>BZ12</f>
        <v>#DIV/0!</v>
      </c>
      <c r="Q146" s="213"/>
      <c r="R146" s="213"/>
      <c r="S146" s="213"/>
      <c r="T146" s="214"/>
      <c r="U146" s="191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</row>
    <row r="147" spans="1:81">
      <c r="A147" s="46"/>
      <c r="B147" s="192">
        <v>5</v>
      </c>
      <c r="C147" s="194" t="s">
        <v>5</v>
      </c>
      <c r="D147" s="202" t="s">
        <v>97</v>
      </c>
      <c r="E147" s="197" t="e">
        <f>L19</f>
        <v>#DIV/0!</v>
      </c>
      <c r="F147" s="200" t="e">
        <f>R19</f>
        <v>#DIV/0!</v>
      </c>
      <c r="G147" s="200" t="e">
        <f>X19</f>
        <v>#DIV/0!</v>
      </c>
      <c r="H147" s="200" t="e">
        <f>AD19</f>
        <v>#DIV/0!</v>
      </c>
      <c r="I147" s="200" t="e">
        <f>AJ19</f>
        <v>#DIV/0!</v>
      </c>
      <c r="J147" s="200" t="e">
        <f>AP19</f>
        <v>#DIV/0!</v>
      </c>
      <c r="K147" s="200" t="e">
        <f>AV19</f>
        <v>#DIV/0!</v>
      </c>
      <c r="L147" s="200" t="e">
        <f>BB19</f>
        <v>#DIV/0!</v>
      </c>
      <c r="M147" s="200" t="e">
        <f>BH19</f>
        <v>#DIV/0!</v>
      </c>
      <c r="N147" s="200" t="e">
        <f>BN19</f>
        <v>#DIV/0!</v>
      </c>
      <c r="O147" s="200" t="e">
        <f>BT19</f>
        <v>#DIV/0!</v>
      </c>
      <c r="P147" s="200" t="e">
        <f>BZ19</f>
        <v>#DIV/0!</v>
      </c>
      <c r="Q147" s="213"/>
      <c r="R147" s="213"/>
      <c r="S147" s="213"/>
      <c r="T147" s="214"/>
      <c r="U147" s="191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</row>
    <row r="148" spans="1:81">
      <c r="A148" s="46"/>
      <c r="B148" s="192">
        <v>5</v>
      </c>
      <c r="C148" s="194" t="s">
        <v>5</v>
      </c>
      <c r="D148" s="202" t="s">
        <v>98</v>
      </c>
      <c r="E148" s="201" t="e">
        <f>L26</f>
        <v>#DIV/0!</v>
      </c>
      <c r="F148" s="200" t="e">
        <f>R26</f>
        <v>#DIV/0!</v>
      </c>
      <c r="G148" s="200" t="e">
        <f>X26</f>
        <v>#DIV/0!</v>
      </c>
      <c r="H148" s="200" t="e">
        <f>AD26</f>
        <v>#DIV/0!</v>
      </c>
      <c r="I148" s="200" t="e">
        <f>AJ26</f>
        <v>#DIV/0!</v>
      </c>
      <c r="J148" s="200" t="e">
        <f>AP26</f>
        <v>#DIV/0!</v>
      </c>
      <c r="K148" s="200" t="e">
        <f>AV26</f>
        <v>#DIV/0!</v>
      </c>
      <c r="L148" s="200" t="e">
        <f>BB26</f>
        <v>#DIV/0!</v>
      </c>
      <c r="M148" s="200" t="e">
        <f>BH26</f>
        <v>#DIV/0!</v>
      </c>
      <c r="N148" s="200" t="e">
        <f>BN26</f>
        <v>#DIV/0!</v>
      </c>
      <c r="O148" s="200" t="e">
        <f>BT26</f>
        <v>#DIV/0!</v>
      </c>
      <c r="P148" s="200" t="e">
        <f>BZ26</f>
        <v>#DIV/0!</v>
      </c>
      <c r="Q148" s="213"/>
      <c r="R148" s="213"/>
      <c r="S148" s="213"/>
      <c r="T148" s="214"/>
      <c r="U148" s="191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</row>
    <row r="149" spans="1:81">
      <c r="A149" s="46"/>
      <c r="B149" s="192">
        <v>5</v>
      </c>
      <c r="C149" s="194" t="s">
        <v>5</v>
      </c>
      <c r="D149" s="202" t="s">
        <v>99</v>
      </c>
      <c r="E149" s="201" t="e">
        <f>L33</f>
        <v>#DIV/0!</v>
      </c>
      <c r="F149" s="200" t="e">
        <f>R33</f>
        <v>#DIV/0!</v>
      </c>
      <c r="G149" s="200" t="e">
        <f>X33</f>
        <v>#DIV/0!</v>
      </c>
      <c r="H149" s="200" t="e">
        <f>AD33</f>
        <v>#DIV/0!</v>
      </c>
      <c r="I149" s="200" t="e">
        <f>AJ33</f>
        <v>#DIV/0!</v>
      </c>
      <c r="J149" s="200" t="e">
        <f>AP33</f>
        <v>#DIV/0!</v>
      </c>
      <c r="K149" s="200" t="e">
        <f>AV33</f>
        <v>#DIV/0!</v>
      </c>
      <c r="L149" s="200" t="e">
        <f>BB33</f>
        <v>#DIV/0!</v>
      </c>
      <c r="M149" s="200" t="e">
        <f>BH33</f>
        <v>#DIV/0!</v>
      </c>
      <c r="N149" s="200" t="e">
        <f>BN33</f>
        <v>#DIV/0!</v>
      </c>
      <c r="O149" s="200" t="e">
        <f>BT33</f>
        <v>#DIV/0!</v>
      </c>
      <c r="P149" s="200" t="e">
        <f>BZ33</f>
        <v>#DIV/0!</v>
      </c>
      <c r="Q149" s="213"/>
      <c r="R149" s="213"/>
      <c r="S149" s="213"/>
      <c r="T149" s="214"/>
      <c r="U149" s="191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</row>
    <row r="150" spans="1:81">
      <c r="A150" s="46"/>
      <c r="B150" s="192">
        <v>5</v>
      </c>
      <c r="C150" s="194" t="s">
        <v>5</v>
      </c>
      <c r="D150" s="202" t="s">
        <v>100</v>
      </c>
      <c r="E150" s="201" t="e">
        <f>L40</f>
        <v>#DIV/0!</v>
      </c>
      <c r="F150" s="200" t="e">
        <f>R40</f>
        <v>#DIV/0!</v>
      </c>
      <c r="G150" s="200" t="e">
        <f>X40</f>
        <v>#DIV/0!</v>
      </c>
      <c r="H150" s="200" t="e">
        <f>AD40</f>
        <v>#DIV/0!</v>
      </c>
      <c r="I150" s="200" t="e">
        <f>AJ40</f>
        <v>#DIV/0!</v>
      </c>
      <c r="J150" s="200" t="e">
        <f>AP40</f>
        <v>#DIV/0!</v>
      </c>
      <c r="K150" s="200" t="e">
        <f>AV40</f>
        <v>#DIV/0!</v>
      </c>
      <c r="L150" s="200" t="e">
        <f>BB40</f>
        <v>#DIV/0!</v>
      </c>
      <c r="M150" s="200" t="e">
        <f>BH40</f>
        <v>#DIV/0!</v>
      </c>
      <c r="N150" s="200" t="e">
        <f>BN40</f>
        <v>#DIV/0!</v>
      </c>
      <c r="O150" s="200" t="e">
        <f>BT40</f>
        <v>#DIV/0!</v>
      </c>
      <c r="P150" s="200" t="e">
        <f>BZ40</f>
        <v>#DIV/0!</v>
      </c>
      <c r="Q150" s="213"/>
      <c r="R150" s="213"/>
      <c r="S150" s="213"/>
      <c r="T150" s="214"/>
      <c r="U150" s="191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</row>
    <row r="151" spans="1:81">
      <c r="A151" s="46"/>
      <c r="B151" s="192">
        <v>5</v>
      </c>
      <c r="C151" s="195" t="s">
        <v>5</v>
      </c>
      <c r="D151" s="202" t="s">
        <v>108</v>
      </c>
      <c r="E151" s="197">
        <f>L56</f>
        <v>0</v>
      </c>
      <c r="F151" s="197">
        <f>R56</f>
        <v>0</v>
      </c>
      <c r="G151" s="197">
        <f>X56</f>
        <v>0</v>
      </c>
      <c r="H151" s="197">
        <f>AD56</f>
        <v>0</v>
      </c>
      <c r="I151" s="197">
        <f>AJ56</f>
        <v>0</v>
      </c>
      <c r="J151" s="197">
        <f>AP56</f>
        <v>0</v>
      </c>
      <c r="K151" s="197">
        <f>AV56</f>
        <v>0</v>
      </c>
      <c r="L151" s="197">
        <f>BB56</f>
        <v>0</v>
      </c>
      <c r="M151" s="197">
        <f>BH56</f>
        <v>0</v>
      </c>
      <c r="N151" s="197">
        <f>BN56</f>
        <v>0</v>
      </c>
      <c r="O151" s="197">
        <f>BT56</f>
        <v>0</v>
      </c>
      <c r="P151" s="197">
        <f>BZ56</f>
        <v>0</v>
      </c>
      <c r="Q151" s="213"/>
      <c r="R151" s="213"/>
      <c r="S151" s="213"/>
      <c r="T151" s="214"/>
      <c r="U151" s="191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</row>
    <row r="152" spans="1:81">
      <c r="A152" s="46"/>
      <c r="B152" s="192"/>
      <c r="C152" s="193"/>
      <c r="D152" s="202"/>
      <c r="E152" s="203">
        <v>44197</v>
      </c>
      <c r="F152" s="203">
        <v>44228</v>
      </c>
      <c r="G152" s="203">
        <v>44256</v>
      </c>
      <c r="H152" s="203">
        <v>44287</v>
      </c>
      <c r="I152" s="203">
        <v>44317</v>
      </c>
      <c r="J152" s="203">
        <v>44348</v>
      </c>
      <c r="K152" s="203">
        <v>44378</v>
      </c>
      <c r="L152" s="203">
        <v>44409</v>
      </c>
      <c r="M152" s="203">
        <v>44440</v>
      </c>
      <c r="N152" s="203">
        <v>44470</v>
      </c>
      <c r="O152" s="203">
        <v>44501</v>
      </c>
      <c r="P152" s="203">
        <v>44531</v>
      </c>
      <c r="Q152" s="213"/>
      <c r="R152" s="213"/>
      <c r="S152" s="213"/>
      <c r="T152" s="214"/>
      <c r="U152" s="191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</row>
    <row r="153" spans="1:81">
      <c r="A153" s="46"/>
      <c r="B153" s="192">
        <v>6</v>
      </c>
      <c r="C153" s="194" t="s">
        <v>6</v>
      </c>
      <c r="D153" s="201" t="s">
        <v>96</v>
      </c>
      <c r="E153" s="197" t="e">
        <f>L13</f>
        <v>#DIV/0!</v>
      </c>
      <c r="F153" s="197" t="e">
        <f>R13</f>
        <v>#DIV/0!</v>
      </c>
      <c r="G153" s="197" t="e">
        <f>X13</f>
        <v>#DIV/0!</v>
      </c>
      <c r="H153" s="197" t="e">
        <f>AD13</f>
        <v>#DIV/0!</v>
      </c>
      <c r="I153" s="197" t="e">
        <f>AJ13</f>
        <v>#DIV/0!</v>
      </c>
      <c r="J153" s="197" t="e">
        <f>AP13</f>
        <v>#DIV/0!</v>
      </c>
      <c r="K153" s="197" t="e">
        <f>AV13</f>
        <v>#DIV/0!</v>
      </c>
      <c r="L153" s="197" t="e">
        <f>BB13</f>
        <v>#DIV/0!</v>
      </c>
      <c r="M153" s="197" t="e">
        <f>BH13</f>
        <v>#DIV/0!</v>
      </c>
      <c r="N153" s="197" t="e">
        <f>BN13</f>
        <v>#DIV/0!</v>
      </c>
      <c r="O153" s="197" t="e">
        <f>BT13</f>
        <v>#DIV/0!</v>
      </c>
      <c r="P153" s="197" t="e">
        <f>BZ13</f>
        <v>#DIV/0!</v>
      </c>
      <c r="Q153" s="213"/>
      <c r="R153" s="213"/>
      <c r="S153" s="213"/>
      <c r="T153" s="214"/>
      <c r="U153" s="191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</row>
    <row r="154" spans="1:81">
      <c r="A154" s="46"/>
      <c r="B154" s="192">
        <v>6</v>
      </c>
      <c r="C154" s="194" t="s">
        <v>6</v>
      </c>
      <c r="D154" s="202" t="s">
        <v>97</v>
      </c>
      <c r="E154" s="197" t="e">
        <f>L20</f>
        <v>#DIV/0!</v>
      </c>
      <c r="F154" s="200" t="e">
        <f>R20</f>
        <v>#DIV/0!</v>
      </c>
      <c r="G154" s="200" t="e">
        <f>X20</f>
        <v>#DIV/0!</v>
      </c>
      <c r="H154" s="200" t="e">
        <f>AD20</f>
        <v>#DIV/0!</v>
      </c>
      <c r="I154" s="200" t="e">
        <f>AJ20</f>
        <v>#DIV/0!</v>
      </c>
      <c r="J154" s="200" t="e">
        <f>AP20</f>
        <v>#DIV/0!</v>
      </c>
      <c r="K154" s="200" t="e">
        <f>AV20</f>
        <v>#DIV/0!</v>
      </c>
      <c r="L154" s="200" t="e">
        <f>BB20</f>
        <v>#DIV/0!</v>
      </c>
      <c r="M154" s="200" t="e">
        <f>BH20</f>
        <v>#DIV/0!</v>
      </c>
      <c r="N154" s="200" t="e">
        <f>BN20</f>
        <v>#DIV/0!</v>
      </c>
      <c r="O154" s="200" t="e">
        <f>BT20</f>
        <v>#DIV/0!</v>
      </c>
      <c r="P154" s="200" t="e">
        <f>BZ20</f>
        <v>#DIV/0!</v>
      </c>
      <c r="Q154" s="213"/>
      <c r="R154" s="213"/>
      <c r="S154" s="213"/>
      <c r="T154" s="214"/>
      <c r="U154" s="191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</row>
    <row r="155" spans="1:81">
      <c r="A155" s="46"/>
      <c r="B155" s="192">
        <v>6</v>
      </c>
      <c r="C155" s="194" t="s">
        <v>6</v>
      </c>
      <c r="D155" s="202" t="s">
        <v>98</v>
      </c>
      <c r="E155" s="201" t="e">
        <f>L27</f>
        <v>#DIV/0!</v>
      </c>
      <c r="F155" s="200" t="e">
        <f>R27</f>
        <v>#DIV/0!</v>
      </c>
      <c r="G155" s="200" t="e">
        <f>X27</f>
        <v>#DIV/0!</v>
      </c>
      <c r="H155" s="200" t="e">
        <f>AD27</f>
        <v>#DIV/0!</v>
      </c>
      <c r="I155" s="200" t="e">
        <f>AJ27</f>
        <v>#DIV/0!</v>
      </c>
      <c r="J155" s="200" t="e">
        <f>AP27</f>
        <v>#DIV/0!</v>
      </c>
      <c r="K155" s="200" t="e">
        <f>AV27</f>
        <v>#DIV/0!</v>
      </c>
      <c r="L155" s="200" t="e">
        <f>BB27</f>
        <v>#DIV/0!</v>
      </c>
      <c r="M155" s="200" t="e">
        <f>BH27</f>
        <v>#DIV/0!</v>
      </c>
      <c r="N155" s="200" t="e">
        <f>BN27</f>
        <v>#DIV/0!</v>
      </c>
      <c r="O155" s="200" t="e">
        <f>BT27</f>
        <v>#DIV/0!</v>
      </c>
      <c r="P155" s="200" t="e">
        <f>BZ27</f>
        <v>#DIV/0!</v>
      </c>
      <c r="Q155" s="213"/>
      <c r="R155" s="213"/>
      <c r="S155" s="213"/>
      <c r="T155" s="214"/>
      <c r="U155" s="191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</row>
    <row r="156" spans="1:81">
      <c r="A156" s="46"/>
      <c r="B156" s="192">
        <v>6</v>
      </c>
      <c r="C156" s="194" t="s">
        <v>6</v>
      </c>
      <c r="D156" s="202" t="s">
        <v>99</v>
      </c>
      <c r="E156" s="201" t="e">
        <f>L34</f>
        <v>#DIV/0!</v>
      </c>
      <c r="F156" s="200" t="e">
        <f>R34</f>
        <v>#DIV/0!</v>
      </c>
      <c r="G156" s="200" t="e">
        <f>X34</f>
        <v>#DIV/0!</v>
      </c>
      <c r="H156" s="200" t="e">
        <f>AD34</f>
        <v>#DIV/0!</v>
      </c>
      <c r="I156" s="200" t="e">
        <f>AJ34</f>
        <v>#DIV/0!</v>
      </c>
      <c r="J156" s="200" t="e">
        <f>AP34</f>
        <v>#DIV/0!</v>
      </c>
      <c r="K156" s="200" t="e">
        <f>AV34</f>
        <v>#DIV/0!</v>
      </c>
      <c r="L156" s="200" t="e">
        <f>BB34</f>
        <v>#DIV/0!</v>
      </c>
      <c r="M156" s="200" t="e">
        <f>BH34</f>
        <v>#DIV/0!</v>
      </c>
      <c r="N156" s="200" t="e">
        <f>BN34</f>
        <v>#DIV/0!</v>
      </c>
      <c r="O156" s="200" t="e">
        <f>BT34</f>
        <v>#DIV/0!</v>
      </c>
      <c r="P156" s="200" t="e">
        <f>BZ34</f>
        <v>#DIV/0!</v>
      </c>
      <c r="Q156" s="213"/>
      <c r="R156" s="213"/>
      <c r="S156" s="213"/>
      <c r="T156" s="214"/>
      <c r="U156" s="191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</row>
    <row r="157" spans="1:81">
      <c r="A157" s="46"/>
      <c r="B157" s="192">
        <v>6</v>
      </c>
      <c r="C157" s="194" t="s">
        <v>6</v>
      </c>
      <c r="D157" s="202" t="s">
        <v>100</v>
      </c>
      <c r="E157" s="201" t="e">
        <f>L41</f>
        <v>#DIV/0!</v>
      </c>
      <c r="F157" s="200" t="e">
        <f>R41</f>
        <v>#DIV/0!</v>
      </c>
      <c r="G157" s="200" t="e">
        <f>X41</f>
        <v>#DIV/0!</v>
      </c>
      <c r="H157" s="200" t="e">
        <f>AD41</f>
        <v>#DIV/0!</v>
      </c>
      <c r="I157" s="200" t="e">
        <f>AJ41</f>
        <v>#DIV/0!</v>
      </c>
      <c r="J157" s="200" t="e">
        <f>AP41</f>
        <v>#DIV/0!</v>
      </c>
      <c r="K157" s="200" t="e">
        <f>AV41</f>
        <v>#DIV/0!</v>
      </c>
      <c r="L157" s="200" t="e">
        <f>BB41</f>
        <v>#DIV/0!</v>
      </c>
      <c r="M157" s="200" t="e">
        <f>BH41</f>
        <v>#DIV/0!</v>
      </c>
      <c r="N157" s="200" t="e">
        <f>BN41</f>
        <v>#DIV/0!</v>
      </c>
      <c r="O157" s="200" t="e">
        <f>BT41</f>
        <v>#DIV/0!</v>
      </c>
      <c r="P157" s="200" t="e">
        <f>BZ41</f>
        <v>#DIV/0!</v>
      </c>
      <c r="Q157" s="213"/>
      <c r="R157" s="213"/>
      <c r="S157" s="213"/>
      <c r="T157" s="214"/>
      <c r="U157" s="191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</row>
    <row r="158" spans="1:81">
      <c r="A158" s="46"/>
      <c r="B158" s="192">
        <v>6</v>
      </c>
      <c r="C158" s="195" t="s">
        <v>6</v>
      </c>
      <c r="D158" s="202" t="s">
        <v>109</v>
      </c>
      <c r="E158" s="197">
        <f>L57</f>
        <v>0</v>
      </c>
      <c r="F158" s="197">
        <f>R57</f>
        <v>0</v>
      </c>
      <c r="G158" s="197">
        <f>X57</f>
        <v>0</v>
      </c>
      <c r="H158" s="197">
        <f>AD57</f>
        <v>0</v>
      </c>
      <c r="I158" s="197">
        <f>AJ57</f>
        <v>0</v>
      </c>
      <c r="J158" s="197">
        <f>AP57</f>
        <v>0</v>
      </c>
      <c r="K158" s="197">
        <f>AV57</f>
        <v>0</v>
      </c>
      <c r="L158" s="197">
        <f>BB57</f>
        <v>0</v>
      </c>
      <c r="M158" s="197">
        <f>BH57</f>
        <v>0</v>
      </c>
      <c r="N158" s="197">
        <f>BN57</f>
        <v>0</v>
      </c>
      <c r="O158" s="197">
        <f>BT57</f>
        <v>0</v>
      </c>
      <c r="P158" s="197">
        <f>BZ57</f>
        <v>0</v>
      </c>
      <c r="Q158" s="213"/>
      <c r="R158" s="213"/>
      <c r="S158" s="213"/>
      <c r="T158" s="214"/>
      <c r="U158" s="191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</row>
    <row r="159" spans="1:81">
      <c r="A159" s="46"/>
      <c r="B159" s="192"/>
      <c r="C159" s="193"/>
      <c r="D159" s="202"/>
      <c r="E159" s="203">
        <v>44197</v>
      </c>
      <c r="F159" s="203">
        <v>44228</v>
      </c>
      <c r="G159" s="203">
        <v>44256</v>
      </c>
      <c r="H159" s="203">
        <v>44287</v>
      </c>
      <c r="I159" s="203">
        <v>44317</v>
      </c>
      <c r="J159" s="203">
        <v>44348</v>
      </c>
      <c r="K159" s="203">
        <v>44378</v>
      </c>
      <c r="L159" s="203">
        <v>44409</v>
      </c>
      <c r="M159" s="203">
        <v>44440</v>
      </c>
      <c r="N159" s="203">
        <v>44470</v>
      </c>
      <c r="O159" s="203">
        <v>44501</v>
      </c>
      <c r="P159" s="203">
        <v>44531</v>
      </c>
      <c r="Q159" s="213"/>
      <c r="R159" s="213"/>
      <c r="S159" s="213"/>
      <c r="T159" s="214"/>
      <c r="U159" s="191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</row>
    <row r="160" spans="1:81">
      <c r="A160" s="46"/>
      <c r="B160" s="192">
        <v>7</v>
      </c>
      <c r="C160" s="194" t="s">
        <v>7</v>
      </c>
      <c r="D160" s="201" t="s">
        <v>96</v>
      </c>
      <c r="E160" s="197" t="e">
        <f>L14</f>
        <v>#DIV/0!</v>
      </c>
      <c r="F160" s="200" t="e">
        <f>R14</f>
        <v>#DIV/0!</v>
      </c>
      <c r="G160" s="200" t="e">
        <f>X14</f>
        <v>#DIV/0!</v>
      </c>
      <c r="H160" s="200" t="e">
        <f>AD14</f>
        <v>#DIV/0!</v>
      </c>
      <c r="I160" s="200" t="e">
        <f>AJ14</f>
        <v>#DIV/0!</v>
      </c>
      <c r="J160" s="200" t="e">
        <f>AP14</f>
        <v>#DIV/0!</v>
      </c>
      <c r="K160" s="200" t="e">
        <f>AV14</f>
        <v>#DIV/0!</v>
      </c>
      <c r="L160" s="200" t="e">
        <f>BB14</f>
        <v>#DIV/0!</v>
      </c>
      <c r="M160" s="200" t="e">
        <f>BH14</f>
        <v>#DIV/0!</v>
      </c>
      <c r="N160" s="200" t="e">
        <f>BN14</f>
        <v>#DIV/0!</v>
      </c>
      <c r="O160" s="200" t="e">
        <f>BT14</f>
        <v>#DIV/0!</v>
      </c>
      <c r="P160" s="200" t="e">
        <f>BZ14</f>
        <v>#DIV/0!</v>
      </c>
      <c r="Q160" s="213"/>
      <c r="R160" s="213"/>
      <c r="S160" s="213"/>
      <c r="T160" s="214"/>
      <c r="U160" s="191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</row>
    <row r="161" spans="1:81">
      <c r="A161" s="46"/>
      <c r="B161" s="192">
        <v>7</v>
      </c>
      <c r="C161" s="194" t="s">
        <v>7</v>
      </c>
      <c r="D161" s="202" t="s">
        <v>97</v>
      </c>
      <c r="E161" s="197" t="e">
        <f>L21</f>
        <v>#DIV/0!</v>
      </c>
      <c r="F161" s="200" t="e">
        <f>R21</f>
        <v>#DIV/0!</v>
      </c>
      <c r="G161" s="200" t="e">
        <f>X21</f>
        <v>#DIV/0!</v>
      </c>
      <c r="H161" s="200" t="e">
        <f>AD21</f>
        <v>#DIV/0!</v>
      </c>
      <c r="I161" s="200" t="e">
        <f>AJ21</f>
        <v>#DIV/0!</v>
      </c>
      <c r="J161" s="200" t="e">
        <f>AP21</f>
        <v>#DIV/0!</v>
      </c>
      <c r="K161" s="200" t="e">
        <f>AV21</f>
        <v>#DIV/0!</v>
      </c>
      <c r="L161" s="200" t="e">
        <f>BB21</f>
        <v>#DIV/0!</v>
      </c>
      <c r="M161" s="200" t="e">
        <f>BH21</f>
        <v>#DIV/0!</v>
      </c>
      <c r="N161" s="200" t="e">
        <f>BN21</f>
        <v>#DIV/0!</v>
      </c>
      <c r="O161" s="200" t="e">
        <f>BT21</f>
        <v>#DIV/0!</v>
      </c>
      <c r="P161" s="200" t="e">
        <f>BZ21</f>
        <v>#DIV/0!</v>
      </c>
      <c r="Q161" s="213"/>
      <c r="R161" s="213"/>
      <c r="S161" s="213"/>
      <c r="T161" s="214"/>
      <c r="U161" s="191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</row>
    <row r="162" spans="1:81">
      <c r="A162" s="46"/>
      <c r="B162" s="192">
        <v>7</v>
      </c>
      <c r="C162" s="194" t="s">
        <v>7</v>
      </c>
      <c r="D162" s="202" t="s">
        <v>98</v>
      </c>
      <c r="E162" s="201" t="e">
        <f>L28</f>
        <v>#DIV/0!</v>
      </c>
      <c r="F162" s="200" t="e">
        <f>R28</f>
        <v>#DIV/0!</v>
      </c>
      <c r="G162" s="200" t="e">
        <f>X28</f>
        <v>#DIV/0!</v>
      </c>
      <c r="H162" s="200" t="e">
        <f>AD28</f>
        <v>#DIV/0!</v>
      </c>
      <c r="I162" s="200" t="e">
        <f>AJ28</f>
        <v>#DIV/0!</v>
      </c>
      <c r="J162" s="200" t="e">
        <f>AP28</f>
        <v>#DIV/0!</v>
      </c>
      <c r="K162" s="200" t="e">
        <f>AV28</f>
        <v>#DIV/0!</v>
      </c>
      <c r="L162" s="200" t="e">
        <f>BB28</f>
        <v>#DIV/0!</v>
      </c>
      <c r="M162" s="200" t="e">
        <f>BH28</f>
        <v>#DIV/0!</v>
      </c>
      <c r="N162" s="200" t="e">
        <f>BN28</f>
        <v>#DIV/0!</v>
      </c>
      <c r="O162" s="200" t="e">
        <f>BT28</f>
        <v>#DIV/0!</v>
      </c>
      <c r="P162" s="200" t="e">
        <f>BZ28</f>
        <v>#DIV/0!</v>
      </c>
      <c r="Q162" s="213"/>
      <c r="R162" s="213"/>
      <c r="S162" s="213"/>
      <c r="T162" s="214"/>
      <c r="U162" s="191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</row>
    <row r="163" spans="1:81">
      <c r="A163" s="46"/>
      <c r="B163" s="192">
        <v>7</v>
      </c>
      <c r="C163" s="194" t="s">
        <v>7</v>
      </c>
      <c r="D163" s="202" t="s">
        <v>99</v>
      </c>
      <c r="E163" s="201" t="e">
        <f>L35</f>
        <v>#DIV/0!</v>
      </c>
      <c r="F163" s="200" t="e">
        <f>R35</f>
        <v>#DIV/0!</v>
      </c>
      <c r="G163" s="200" t="e">
        <f>X35</f>
        <v>#DIV/0!</v>
      </c>
      <c r="H163" s="200" t="e">
        <f>AD35</f>
        <v>#DIV/0!</v>
      </c>
      <c r="I163" s="200" t="e">
        <f>AJ35</f>
        <v>#DIV/0!</v>
      </c>
      <c r="J163" s="200" t="e">
        <f>AP35</f>
        <v>#DIV/0!</v>
      </c>
      <c r="K163" s="200" t="e">
        <f>AV35</f>
        <v>#DIV/0!</v>
      </c>
      <c r="L163" s="200" t="e">
        <f>BB35</f>
        <v>#DIV/0!</v>
      </c>
      <c r="M163" s="200" t="e">
        <f>BH35</f>
        <v>#DIV/0!</v>
      </c>
      <c r="N163" s="200" t="e">
        <f>BN35</f>
        <v>#DIV/0!</v>
      </c>
      <c r="O163" s="200" t="e">
        <f>BT35</f>
        <v>#DIV/0!</v>
      </c>
      <c r="P163" s="200" t="e">
        <f>BZ35</f>
        <v>#DIV/0!</v>
      </c>
      <c r="Q163" s="213"/>
      <c r="R163" s="213"/>
      <c r="S163" s="213"/>
      <c r="T163" s="214"/>
      <c r="U163" s="191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</row>
    <row r="164" spans="1:81">
      <c r="A164" s="46"/>
      <c r="B164" s="192">
        <v>7</v>
      </c>
      <c r="C164" s="194" t="s">
        <v>7</v>
      </c>
      <c r="D164" s="202" t="s">
        <v>100</v>
      </c>
      <c r="E164" s="201" t="e">
        <f>L42</f>
        <v>#DIV/0!</v>
      </c>
      <c r="F164" s="200" t="e">
        <f>R42</f>
        <v>#DIV/0!</v>
      </c>
      <c r="G164" s="200" t="e">
        <f>X42</f>
        <v>#DIV/0!</v>
      </c>
      <c r="H164" s="200" t="e">
        <f>AD42</f>
        <v>#DIV/0!</v>
      </c>
      <c r="I164" s="200" t="e">
        <f>AJ42</f>
        <v>#DIV/0!</v>
      </c>
      <c r="J164" s="200" t="e">
        <f>AP42</f>
        <v>#DIV/0!</v>
      </c>
      <c r="K164" s="200" t="e">
        <f>AV42</f>
        <v>#DIV/0!</v>
      </c>
      <c r="L164" s="200" t="e">
        <f>BB42</f>
        <v>#DIV/0!</v>
      </c>
      <c r="M164" s="200" t="e">
        <f>BH42</f>
        <v>#DIV/0!</v>
      </c>
      <c r="N164" s="200" t="e">
        <f>BN42</f>
        <v>#DIV/0!</v>
      </c>
      <c r="O164" s="200" t="e">
        <f>BT42</f>
        <v>#DIV/0!</v>
      </c>
      <c r="P164" s="200" t="e">
        <f>BZ42</f>
        <v>#DIV/0!</v>
      </c>
      <c r="Q164" s="213"/>
      <c r="R164" s="213"/>
      <c r="S164" s="213"/>
      <c r="T164" s="214"/>
      <c r="U164" s="191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</row>
    <row r="165" spans="1:81" s="124" customFormat="1">
      <c r="A165" s="215"/>
      <c r="B165" s="216">
        <v>7</v>
      </c>
      <c r="C165" s="195" t="s">
        <v>7</v>
      </c>
      <c r="D165" s="202" t="s">
        <v>110</v>
      </c>
      <c r="E165" s="197">
        <f>L58</f>
        <v>0</v>
      </c>
      <c r="F165" s="197">
        <f>R58</f>
        <v>0</v>
      </c>
      <c r="G165" s="197">
        <f>X58</f>
        <v>0</v>
      </c>
      <c r="H165" s="197">
        <f>AD58</f>
        <v>0</v>
      </c>
      <c r="I165" s="197">
        <f>AJ58</f>
        <v>0</v>
      </c>
      <c r="J165" s="197">
        <f>AP58</f>
        <v>0</v>
      </c>
      <c r="K165" s="197">
        <f>AV58</f>
        <v>0</v>
      </c>
      <c r="L165" s="197">
        <f>BB58</f>
        <v>0</v>
      </c>
      <c r="M165" s="197">
        <f>BH58</f>
        <v>0</v>
      </c>
      <c r="N165" s="197">
        <f>BN58</f>
        <v>0</v>
      </c>
      <c r="O165" s="197">
        <f>BT58</f>
        <v>0</v>
      </c>
      <c r="P165" s="197">
        <f>BZ58</f>
        <v>0</v>
      </c>
      <c r="Q165" s="216"/>
      <c r="R165" s="216"/>
      <c r="S165" s="216"/>
      <c r="T165" s="217"/>
      <c r="V165" s="2"/>
      <c r="W165" s="2"/>
      <c r="X165" s="2"/>
      <c r="Y165" s="2"/>
      <c r="Z165" s="2"/>
      <c r="AA165" s="2"/>
    </row>
    <row r="166" spans="1:81">
      <c r="A166" s="46"/>
      <c r="B166" s="188"/>
      <c r="C166" s="188"/>
      <c r="D166" s="189"/>
      <c r="E166" s="188"/>
      <c r="F166" s="188"/>
      <c r="G166" s="188"/>
      <c r="H166" s="188"/>
      <c r="I166" s="188"/>
      <c r="J166" s="188"/>
      <c r="K166" s="188"/>
      <c r="L166" s="188"/>
      <c r="M166" s="188"/>
      <c r="N166" s="188"/>
      <c r="O166" s="188"/>
      <c r="P166" s="188"/>
      <c r="Q166" s="188"/>
      <c r="R166" s="188"/>
      <c r="S166" s="188"/>
      <c r="T166" s="218"/>
      <c r="V166" s="2"/>
      <c r="W166" s="2"/>
      <c r="X166" s="2"/>
      <c r="Y166" s="2"/>
      <c r="Z166" s="2"/>
      <c r="AA166" s="2"/>
    </row>
    <row r="167" spans="1:81">
      <c r="A167" s="46"/>
      <c r="B167" s="188"/>
      <c r="C167" s="188"/>
      <c r="D167" s="189"/>
      <c r="E167" s="188"/>
      <c r="F167" s="188"/>
      <c r="G167" s="188"/>
      <c r="H167" s="188"/>
      <c r="I167" s="188"/>
      <c r="J167" s="188"/>
      <c r="K167" s="188"/>
      <c r="L167" s="188"/>
      <c r="M167" s="188"/>
      <c r="N167" s="188"/>
      <c r="O167" s="188"/>
      <c r="P167" s="188"/>
      <c r="Q167" s="188"/>
      <c r="R167" s="188"/>
      <c r="S167" s="188"/>
      <c r="T167" s="218"/>
      <c r="V167" s="2"/>
      <c r="W167" s="2"/>
      <c r="X167" s="2"/>
      <c r="Y167" s="2"/>
      <c r="Z167" s="2"/>
      <c r="AA167" s="2"/>
    </row>
    <row r="168" spans="1:81">
      <c r="A168" s="46"/>
      <c r="B168" s="188"/>
      <c r="C168" s="188"/>
      <c r="D168" s="189"/>
      <c r="E168" s="188"/>
      <c r="F168" s="188"/>
      <c r="G168" s="188"/>
      <c r="H168" s="188"/>
      <c r="I168" s="188"/>
      <c r="J168" s="188"/>
      <c r="K168" s="188"/>
      <c r="L168" s="188"/>
      <c r="M168" s="188"/>
      <c r="N168" s="188"/>
      <c r="O168" s="188"/>
      <c r="P168" s="188"/>
      <c r="Q168" s="188"/>
      <c r="R168" s="188"/>
      <c r="S168" s="188"/>
      <c r="T168" s="218"/>
      <c r="V168" s="2"/>
      <c r="W168" s="2"/>
      <c r="X168" s="2"/>
      <c r="Y168" s="2"/>
      <c r="Z168" s="2"/>
      <c r="AA168" s="2"/>
    </row>
    <row r="169" spans="1:81">
      <c r="A169" s="46"/>
      <c r="B169" s="188"/>
      <c r="C169" s="188"/>
      <c r="D169" s="189"/>
      <c r="E169" s="188"/>
      <c r="F169" s="188"/>
      <c r="G169" s="188"/>
      <c r="H169" s="188"/>
      <c r="I169" s="188"/>
      <c r="J169" s="188"/>
      <c r="K169" s="188"/>
      <c r="L169" s="188"/>
      <c r="M169" s="188"/>
      <c r="N169" s="188"/>
      <c r="O169" s="188"/>
      <c r="P169" s="188"/>
      <c r="Q169" s="188"/>
      <c r="R169" s="188"/>
      <c r="S169" s="188"/>
      <c r="T169" s="218"/>
      <c r="V169" s="2"/>
      <c r="W169" s="2"/>
      <c r="X169" s="2"/>
      <c r="Y169" s="2"/>
      <c r="Z169" s="2"/>
      <c r="AA169" s="2"/>
    </row>
    <row r="170" spans="1:81" ht="12" customHeight="1">
      <c r="A170" s="209"/>
      <c r="B170" s="192"/>
      <c r="C170" s="196" t="s">
        <v>102</v>
      </c>
      <c r="D170" s="201"/>
      <c r="E170" s="203">
        <v>44197</v>
      </c>
      <c r="F170" s="203">
        <v>44228</v>
      </c>
      <c r="G170" s="203">
        <v>44256</v>
      </c>
      <c r="H170" s="203">
        <v>44287</v>
      </c>
      <c r="I170" s="203">
        <v>44317</v>
      </c>
      <c r="J170" s="203">
        <v>44348</v>
      </c>
      <c r="K170" s="203">
        <v>44378</v>
      </c>
      <c r="L170" s="203">
        <v>44409</v>
      </c>
      <c r="M170" s="203">
        <v>44440</v>
      </c>
      <c r="N170" s="203">
        <v>44470</v>
      </c>
      <c r="O170" s="203">
        <v>44501</v>
      </c>
      <c r="P170" s="203">
        <v>44531</v>
      </c>
      <c r="Q170" s="188"/>
      <c r="R170" s="188"/>
      <c r="S170" s="188"/>
      <c r="T170" s="218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</row>
    <row r="171" spans="1:81" ht="12" customHeight="1">
      <c r="A171" s="46"/>
      <c r="B171" s="192">
        <v>1</v>
      </c>
      <c r="C171" s="194" t="s">
        <v>0</v>
      </c>
      <c r="D171" s="201" t="s">
        <v>96</v>
      </c>
      <c r="E171" s="197">
        <f>N8</f>
        <v>0</v>
      </c>
      <c r="F171" s="198">
        <f>T8</f>
        <v>0</v>
      </c>
      <c r="G171" s="198">
        <f>Z8</f>
        <v>0</v>
      </c>
      <c r="H171" s="198">
        <f>AF8</f>
        <v>0</v>
      </c>
      <c r="I171" s="198">
        <f>AL8</f>
        <v>0</v>
      </c>
      <c r="J171" s="198">
        <f>AR8</f>
        <v>0</v>
      </c>
      <c r="K171" s="198">
        <f>AX8</f>
        <v>0</v>
      </c>
      <c r="L171" s="198">
        <f>BD8</f>
        <v>0</v>
      </c>
      <c r="M171" s="198">
        <f>BJ8</f>
        <v>0</v>
      </c>
      <c r="N171" s="198">
        <f>BP8</f>
        <v>0</v>
      </c>
      <c r="O171" s="198">
        <f>BV8</f>
        <v>0</v>
      </c>
      <c r="P171" s="198">
        <f>CB8</f>
        <v>0</v>
      </c>
      <c r="Q171" s="188"/>
      <c r="R171" s="188"/>
      <c r="S171" s="188"/>
      <c r="T171" s="218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</row>
    <row r="172" spans="1:81">
      <c r="A172" s="46"/>
      <c r="B172" s="192">
        <v>1</v>
      </c>
      <c r="C172" s="194" t="s">
        <v>0</v>
      </c>
      <c r="D172" s="202" t="s">
        <v>97</v>
      </c>
      <c r="E172" s="197">
        <f>N15</f>
        <v>0</v>
      </c>
      <c r="F172" s="198">
        <f>T15</f>
        <v>0</v>
      </c>
      <c r="G172" s="198">
        <f>Z15</f>
        <v>0</v>
      </c>
      <c r="H172" s="198">
        <f>AF15</f>
        <v>0</v>
      </c>
      <c r="I172" s="198">
        <f>AL15</f>
        <v>0</v>
      </c>
      <c r="J172" s="198">
        <f>AR15</f>
        <v>0</v>
      </c>
      <c r="K172" s="198">
        <f>AX15</f>
        <v>0</v>
      </c>
      <c r="L172" s="198">
        <f>BD15</f>
        <v>0</v>
      </c>
      <c r="M172" s="198">
        <f>BJ15</f>
        <v>0</v>
      </c>
      <c r="N172" s="198">
        <f>BP15</f>
        <v>0</v>
      </c>
      <c r="O172" s="198">
        <f>BV15</f>
        <v>0</v>
      </c>
      <c r="P172" s="198">
        <f>CB15</f>
        <v>0</v>
      </c>
      <c r="Q172" s="188"/>
      <c r="R172" s="188"/>
      <c r="S172" s="188"/>
      <c r="T172" s="218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</row>
    <row r="173" spans="1:81">
      <c r="A173" s="46"/>
      <c r="B173" s="192">
        <v>1</v>
      </c>
      <c r="C173" s="194" t="s">
        <v>0</v>
      </c>
      <c r="D173" s="202" t="s">
        <v>98</v>
      </c>
      <c r="E173" s="197">
        <f>N22</f>
        <v>0</v>
      </c>
      <c r="F173" s="198">
        <f>T22</f>
        <v>0</v>
      </c>
      <c r="G173" s="198">
        <f>Z22</f>
        <v>0</v>
      </c>
      <c r="H173" s="198">
        <f>AF22</f>
        <v>0</v>
      </c>
      <c r="I173" s="198">
        <f>AL22</f>
        <v>0</v>
      </c>
      <c r="J173" s="198">
        <f>AR22</f>
        <v>0</v>
      </c>
      <c r="K173" s="198">
        <f>AX22</f>
        <v>0</v>
      </c>
      <c r="L173" s="198">
        <f>BD22</f>
        <v>0</v>
      </c>
      <c r="M173" s="198">
        <f>BJ22</f>
        <v>0</v>
      </c>
      <c r="N173" s="198">
        <f>BP22</f>
        <v>0</v>
      </c>
      <c r="O173" s="198">
        <f>BV22</f>
        <v>0</v>
      </c>
      <c r="P173" s="198">
        <f>CB22</f>
        <v>0</v>
      </c>
      <c r="Q173" s="213"/>
      <c r="R173" s="213"/>
      <c r="S173" s="213"/>
      <c r="T173" s="214"/>
      <c r="U173" s="191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</row>
    <row r="174" spans="1:81">
      <c r="A174" s="46"/>
      <c r="B174" s="192">
        <v>1</v>
      </c>
      <c r="C174" s="194" t="s">
        <v>0</v>
      </c>
      <c r="D174" s="202" t="s">
        <v>99</v>
      </c>
      <c r="E174" s="197">
        <f>N29</f>
        <v>0</v>
      </c>
      <c r="F174" s="198">
        <f>T29</f>
        <v>0</v>
      </c>
      <c r="G174" s="198">
        <f>Z29</f>
        <v>0</v>
      </c>
      <c r="H174" s="198">
        <f>AF29</f>
        <v>0</v>
      </c>
      <c r="I174" s="198">
        <f>AL29</f>
        <v>0</v>
      </c>
      <c r="J174" s="198">
        <f>AR29</f>
        <v>0</v>
      </c>
      <c r="K174" s="198">
        <f>AX29</f>
        <v>0</v>
      </c>
      <c r="L174" s="198">
        <f>BD29</f>
        <v>0</v>
      </c>
      <c r="M174" s="198">
        <f>BJ29</f>
        <v>0</v>
      </c>
      <c r="N174" s="198">
        <f>BP29</f>
        <v>0</v>
      </c>
      <c r="O174" s="198">
        <f>BV29</f>
        <v>0</v>
      </c>
      <c r="P174" s="198">
        <f>CB29</f>
        <v>0</v>
      </c>
      <c r="Q174" s="213"/>
      <c r="R174" s="213"/>
      <c r="S174" s="213"/>
      <c r="T174" s="214"/>
      <c r="U174" s="191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</row>
    <row r="175" spans="1:81">
      <c r="A175" s="46"/>
      <c r="B175" s="192">
        <v>1</v>
      </c>
      <c r="C175" s="194" t="s">
        <v>0</v>
      </c>
      <c r="D175" s="202" t="s">
        <v>100</v>
      </c>
      <c r="E175" s="197">
        <f>N36</f>
        <v>0</v>
      </c>
      <c r="F175" s="198">
        <f>T36</f>
        <v>0</v>
      </c>
      <c r="G175" s="198">
        <f>Z36</f>
        <v>0</v>
      </c>
      <c r="H175" s="198">
        <f>AF36</f>
        <v>0</v>
      </c>
      <c r="I175" s="198">
        <f>AL36</f>
        <v>0</v>
      </c>
      <c r="J175" s="198">
        <f>AR36</f>
        <v>0</v>
      </c>
      <c r="K175" s="198">
        <f>AX36</f>
        <v>0</v>
      </c>
      <c r="L175" s="198">
        <f>BD36</f>
        <v>0</v>
      </c>
      <c r="M175" s="198">
        <f>BJ36</f>
        <v>0</v>
      </c>
      <c r="N175" s="198">
        <f>BP36</f>
        <v>0</v>
      </c>
      <c r="O175" s="198">
        <f>BV36</f>
        <v>0</v>
      </c>
      <c r="P175" s="198">
        <f>CB36</f>
        <v>0</v>
      </c>
      <c r="Q175" s="213"/>
      <c r="R175" s="213"/>
      <c r="S175" s="213"/>
      <c r="T175" s="214"/>
      <c r="U175" s="191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</row>
    <row r="176" spans="1:81">
      <c r="A176" s="46"/>
      <c r="B176" s="192">
        <v>1</v>
      </c>
      <c r="C176" s="195" t="s">
        <v>0</v>
      </c>
      <c r="D176" s="202" t="s">
        <v>111</v>
      </c>
      <c r="E176" s="197">
        <f>N52</f>
        <v>0</v>
      </c>
      <c r="F176" s="198">
        <f>T52</f>
        <v>0</v>
      </c>
      <c r="G176" s="198">
        <f>Z52</f>
        <v>0</v>
      </c>
      <c r="H176" s="198">
        <f>AF52</f>
        <v>0</v>
      </c>
      <c r="I176" s="198">
        <f>AL52</f>
        <v>0</v>
      </c>
      <c r="J176" s="198">
        <f>AR52</f>
        <v>0</v>
      </c>
      <c r="K176" s="198">
        <f>AX52</f>
        <v>0</v>
      </c>
      <c r="L176" s="198">
        <f>BD52</f>
        <v>0</v>
      </c>
      <c r="M176" s="198">
        <f>BJ52</f>
        <v>0</v>
      </c>
      <c r="N176" s="198">
        <f>BP52</f>
        <v>0</v>
      </c>
      <c r="O176" s="198">
        <f>BV52</f>
        <v>0</v>
      </c>
      <c r="P176" s="198">
        <f>CB52</f>
        <v>0</v>
      </c>
      <c r="Q176" s="213"/>
      <c r="R176" s="213"/>
      <c r="S176" s="213"/>
      <c r="T176" s="214"/>
      <c r="U176" s="191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</row>
    <row r="177" spans="1:81">
      <c r="A177" s="46"/>
      <c r="B177" s="192"/>
      <c r="C177" s="193"/>
      <c r="D177" s="202"/>
      <c r="E177" s="203">
        <v>44197</v>
      </c>
      <c r="F177" s="203">
        <v>44228</v>
      </c>
      <c r="G177" s="203">
        <v>44256</v>
      </c>
      <c r="H177" s="203">
        <v>44287</v>
      </c>
      <c r="I177" s="203">
        <v>44317</v>
      </c>
      <c r="J177" s="203">
        <v>44348</v>
      </c>
      <c r="K177" s="203">
        <v>44378</v>
      </c>
      <c r="L177" s="203">
        <v>44409</v>
      </c>
      <c r="M177" s="203">
        <v>44440</v>
      </c>
      <c r="N177" s="203">
        <v>44470</v>
      </c>
      <c r="O177" s="203">
        <v>44501</v>
      </c>
      <c r="P177" s="203">
        <v>44531</v>
      </c>
      <c r="Q177" s="213"/>
      <c r="R177" s="213"/>
      <c r="S177" s="213"/>
      <c r="T177" s="214"/>
      <c r="U177" s="191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</row>
    <row r="178" spans="1:81">
      <c r="A178" s="46"/>
      <c r="B178" s="192">
        <v>2</v>
      </c>
      <c r="C178" s="194" t="s">
        <v>1</v>
      </c>
      <c r="D178" s="201" t="s">
        <v>96</v>
      </c>
      <c r="E178" s="197">
        <f>N9</f>
        <v>0</v>
      </c>
      <c r="F178" s="197">
        <f>T9</f>
        <v>0</v>
      </c>
      <c r="G178" s="197">
        <f>Z9</f>
        <v>0</v>
      </c>
      <c r="H178" s="197">
        <f>AF9</f>
        <v>0</v>
      </c>
      <c r="I178" s="197">
        <f>AL9</f>
        <v>0</v>
      </c>
      <c r="J178" s="197">
        <f>AR9</f>
        <v>0</v>
      </c>
      <c r="K178" s="197">
        <f>AX9</f>
        <v>0</v>
      </c>
      <c r="L178" s="197">
        <f>BD9</f>
        <v>0</v>
      </c>
      <c r="M178" s="197">
        <f>BJ9</f>
        <v>0</v>
      </c>
      <c r="N178" s="197">
        <f>BP9</f>
        <v>0</v>
      </c>
      <c r="O178" s="197">
        <f>BV9</f>
        <v>0</v>
      </c>
      <c r="P178" s="197">
        <f>CB9</f>
        <v>0</v>
      </c>
      <c r="Q178" s="213"/>
      <c r="R178" s="213"/>
      <c r="S178" s="213"/>
      <c r="T178" s="214"/>
      <c r="U178" s="191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</row>
    <row r="179" spans="1:81">
      <c r="A179" s="46"/>
      <c r="B179" s="192">
        <v>2</v>
      </c>
      <c r="C179" s="194" t="s">
        <v>1</v>
      </c>
      <c r="D179" s="202" t="s">
        <v>97</v>
      </c>
      <c r="E179" s="197">
        <f>N16</f>
        <v>0</v>
      </c>
      <c r="F179" s="198">
        <f>T16</f>
        <v>0</v>
      </c>
      <c r="G179" s="198">
        <f>Z16</f>
        <v>0</v>
      </c>
      <c r="H179" s="198">
        <f>AF16</f>
        <v>0</v>
      </c>
      <c r="I179" s="198">
        <f>AL16</f>
        <v>0</v>
      </c>
      <c r="J179" s="198">
        <f>AR16</f>
        <v>0</v>
      </c>
      <c r="K179" s="198">
        <f>AX16</f>
        <v>0</v>
      </c>
      <c r="L179" s="198">
        <f>BD16</f>
        <v>0</v>
      </c>
      <c r="M179" s="198">
        <f>BJ16</f>
        <v>0</v>
      </c>
      <c r="N179" s="198">
        <f>BP16</f>
        <v>0</v>
      </c>
      <c r="O179" s="198">
        <f>BV16</f>
        <v>0</v>
      </c>
      <c r="P179" s="198">
        <f>CB16</f>
        <v>0</v>
      </c>
      <c r="Q179" s="213"/>
      <c r="R179" s="213"/>
      <c r="S179" s="213"/>
      <c r="T179" s="214"/>
      <c r="U179" s="191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</row>
    <row r="180" spans="1:81">
      <c r="A180" s="46"/>
      <c r="B180" s="192">
        <v>2</v>
      </c>
      <c r="C180" s="194" t="s">
        <v>1</v>
      </c>
      <c r="D180" s="202" t="s">
        <v>98</v>
      </c>
      <c r="E180" s="197">
        <f>N23</f>
        <v>0</v>
      </c>
      <c r="F180" s="198">
        <f>T23</f>
        <v>0</v>
      </c>
      <c r="G180" s="198">
        <f>Z23</f>
        <v>0</v>
      </c>
      <c r="H180" s="198">
        <f>AF23</f>
        <v>0</v>
      </c>
      <c r="I180" s="198">
        <f>AL23</f>
        <v>0</v>
      </c>
      <c r="J180" s="198">
        <f>AR23</f>
        <v>0</v>
      </c>
      <c r="K180" s="198">
        <f>AX23</f>
        <v>0</v>
      </c>
      <c r="L180" s="198">
        <f>BD23</f>
        <v>0</v>
      </c>
      <c r="M180" s="198">
        <f>BJ23</f>
        <v>0</v>
      </c>
      <c r="N180" s="198">
        <f>BP23</f>
        <v>0</v>
      </c>
      <c r="O180" s="198">
        <f>BV23</f>
        <v>0</v>
      </c>
      <c r="P180" s="198">
        <f>CB23</f>
        <v>0</v>
      </c>
      <c r="Q180" s="213"/>
      <c r="R180" s="213"/>
      <c r="S180" s="213"/>
      <c r="T180" s="214"/>
      <c r="U180" s="191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</row>
    <row r="181" spans="1:81">
      <c r="A181" s="46"/>
      <c r="B181" s="192">
        <v>2</v>
      </c>
      <c r="C181" s="194" t="s">
        <v>1</v>
      </c>
      <c r="D181" s="202" t="s">
        <v>99</v>
      </c>
      <c r="E181" s="197">
        <f>N30</f>
        <v>0</v>
      </c>
      <c r="F181" s="198">
        <f>T30</f>
        <v>0</v>
      </c>
      <c r="G181" s="198">
        <f>Z30</f>
        <v>0</v>
      </c>
      <c r="H181" s="198">
        <f>AF30</f>
        <v>0</v>
      </c>
      <c r="I181" s="198">
        <f>AL30</f>
        <v>0</v>
      </c>
      <c r="J181" s="198">
        <f>AR30</f>
        <v>0</v>
      </c>
      <c r="K181" s="198">
        <f>AX30</f>
        <v>0</v>
      </c>
      <c r="L181" s="198">
        <f>BD30</f>
        <v>0</v>
      </c>
      <c r="M181" s="198">
        <f>BJ30</f>
        <v>0</v>
      </c>
      <c r="N181" s="198">
        <f>BP30</f>
        <v>0</v>
      </c>
      <c r="O181" s="198">
        <f>BV30</f>
        <v>0</v>
      </c>
      <c r="P181" s="198">
        <f>CB30</f>
        <v>0</v>
      </c>
      <c r="Q181" s="213"/>
      <c r="R181" s="213"/>
      <c r="S181" s="213"/>
      <c r="T181" s="214"/>
      <c r="U181" s="191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</row>
    <row r="182" spans="1:81">
      <c r="A182" s="46"/>
      <c r="B182" s="192">
        <v>2</v>
      </c>
      <c r="C182" s="194" t="s">
        <v>1</v>
      </c>
      <c r="D182" s="202" t="s">
        <v>100</v>
      </c>
      <c r="E182" s="197">
        <f>N37</f>
        <v>0</v>
      </c>
      <c r="F182" s="198">
        <f>T37</f>
        <v>0</v>
      </c>
      <c r="G182" s="198">
        <f>Z37</f>
        <v>0</v>
      </c>
      <c r="H182" s="198">
        <f>AF37</f>
        <v>0</v>
      </c>
      <c r="I182" s="198">
        <f>AL37</f>
        <v>0</v>
      </c>
      <c r="J182" s="198">
        <f>AR37</f>
        <v>0</v>
      </c>
      <c r="K182" s="198">
        <f>AX37</f>
        <v>0</v>
      </c>
      <c r="L182" s="198">
        <f>BD37</f>
        <v>0</v>
      </c>
      <c r="M182" s="198">
        <f>BJ37</f>
        <v>0</v>
      </c>
      <c r="N182" s="198">
        <f>BP37</f>
        <v>0</v>
      </c>
      <c r="O182" s="198">
        <f>BV37</f>
        <v>0</v>
      </c>
      <c r="P182" s="198">
        <f>CB37</f>
        <v>0</v>
      </c>
      <c r="Q182" s="213"/>
      <c r="R182" s="213"/>
      <c r="S182" s="213"/>
      <c r="T182" s="214"/>
      <c r="U182" s="191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</row>
    <row r="183" spans="1:81">
      <c r="A183" s="46"/>
      <c r="B183" s="192">
        <v>2</v>
      </c>
      <c r="C183" s="195" t="s">
        <v>1</v>
      </c>
      <c r="D183" s="202" t="s">
        <v>112</v>
      </c>
      <c r="E183" s="197">
        <f>N53</f>
        <v>0</v>
      </c>
      <c r="F183" s="198">
        <f>T53</f>
        <v>0</v>
      </c>
      <c r="G183" s="198">
        <f>Z53</f>
        <v>0</v>
      </c>
      <c r="H183" s="198">
        <f>AF53</f>
        <v>0</v>
      </c>
      <c r="I183" s="198">
        <f>AL53</f>
        <v>0</v>
      </c>
      <c r="J183" s="198">
        <f>AR53</f>
        <v>0</v>
      </c>
      <c r="K183" s="198">
        <f>AX53</f>
        <v>0</v>
      </c>
      <c r="L183" s="198">
        <f>BD53</f>
        <v>0</v>
      </c>
      <c r="M183" s="198">
        <f>BJ53</f>
        <v>0</v>
      </c>
      <c r="N183" s="198">
        <f>BP53</f>
        <v>0</v>
      </c>
      <c r="O183" s="198">
        <f>BV53</f>
        <v>0</v>
      </c>
      <c r="P183" s="198">
        <f>CB53</f>
        <v>0</v>
      </c>
      <c r="Q183" s="213"/>
      <c r="R183" s="213"/>
      <c r="S183" s="213"/>
      <c r="T183" s="214"/>
      <c r="U183" s="191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</row>
    <row r="184" spans="1:81">
      <c r="A184" s="46"/>
      <c r="B184" s="192"/>
      <c r="C184" s="193"/>
      <c r="D184" s="202"/>
      <c r="E184" s="203">
        <v>44197</v>
      </c>
      <c r="F184" s="203">
        <v>44228</v>
      </c>
      <c r="G184" s="203">
        <v>44256</v>
      </c>
      <c r="H184" s="203">
        <v>44287</v>
      </c>
      <c r="I184" s="203">
        <v>44317</v>
      </c>
      <c r="J184" s="203">
        <v>44348</v>
      </c>
      <c r="K184" s="203">
        <v>44378</v>
      </c>
      <c r="L184" s="203">
        <v>44409</v>
      </c>
      <c r="M184" s="203">
        <v>44440</v>
      </c>
      <c r="N184" s="203">
        <v>44470</v>
      </c>
      <c r="O184" s="203">
        <v>44501</v>
      </c>
      <c r="P184" s="203">
        <v>44531</v>
      </c>
      <c r="Q184" s="213"/>
      <c r="R184" s="213"/>
      <c r="S184" s="213"/>
      <c r="T184" s="214"/>
      <c r="U184" s="191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</row>
    <row r="185" spans="1:81">
      <c r="A185" s="46"/>
      <c r="B185" s="192">
        <v>3</v>
      </c>
      <c r="C185" s="194" t="s">
        <v>2</v>
      </c>
      <c r="D185" s="201" t="s">
        <v>96</v>
      </c>
      <c r="E185" s="197">
        <f>N10</f>
        <v>0</v>
      </c>
      <c r="F185" s="197">
        <f>T10</f>
        <v>0</v>
      </c>
      <c r="G185" s="197">
        <f>Z10</f>
        <v>0</v>
      </c>
      <c r="H185" s="197">
        <f>AF10</f>
        <v>0</v>
      </c>
      <c r="I185" s="197">
        <f>AL10</f>
        <v>0</v>
      </c>
      <c r="J185" s="197">
        <f>AR10</f>
        <v>0</v>
      </c>
      <c r="K185" s="197">
        <f>AX10</f>
        <v>0</v>
      </c>
      <c r="L185" s="197">
        <f>BD10</f>
        <v>0</v>
      </c>
      <c r="M185" s="197">
        <f>BJ10</f>
        <v>0</v>
      </c>
      <c r="N185" s="197">
        <f>BP10</f>
        <v>0</v>
      </c>
      <c r="O185" s="197">
        <f>BV10</f>
        <v>0</v>
      </c>
      <c r="P185" s="197">
        <f>CB10</f>
        <v>0</v>
      </c>
      <c r="Q185" s="213"/>
      <c r="R185" s="213"/>
      <c r="S185" s="213"/>
      <c r="T185" s="214"/>
      <c r="U185" s="191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</row>
    <row r="186" spans="1:81">
      <c r="A186" s="46"/>
      <c r="B186" s="192">
        <v>3</v>
      </c>
      <c r="C186" s="194" t="s">
        <v>2</v>
      </c>
      <c r="D186" s="202" t="s">
        <v>97</v>
      </c>
      <c r="E186" s="197">
        <f>N17</f>
        <v>0</v>
      </c>
      <c r="F186" s="198">
        <f>T17</f>
        <v>0</v>
      </c>
      <c r="G186" s="198">
        <f>Z17</f>
        <v>0</v>
      </c>
      <c r="H186" s="198">
        <f>AF17</f>
        <v>0</v>
      </c>
      <c r="I186" s="198">
        <f>AL17</f>
        <v>0</v>
      </c>
      <c r="J186" s="198">
        <f>AR17</f>
        <v>0</v>
      </c>
      <c r="K186" s="198">
        <f>AX17</f>
        <v>0</v>
      </c>
      <c r="L186" s="198">
        <f>BD17</f>
        <v>0</v>
      </c>
      <c r="M186" s="198">
        <f>BJ17</f>
        <v>0</v>
      </c>
      <c r="N186" s="198">
        <f>BP17</f>
        <v>0</v>
      </c>
      <c r="O186" s="198">
        <f>BV17</f>
        <v>0</v>
      </c>
      <c r="P186" s="198">
        <f>CB17</f>
        <v>0</v>
      </c>
      <c r="Q186" s="213"/>
      <c r="R186" s="213"/>
      <c r="S186" s="213"/>
      <c r="T186" s="214"/>
      <c r="U186" s="191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</row>
    <row r="187" spans="1:81">
      <c r="A187" s="46"/>
      <c r="B187" s="192">
        <v>3</v>
      </c>
      <c r="C187" s="194" t="s">
        <v>2</v>
      </c>
      <c r="D187" s="202" t="s">
        <v>98</v>
      </c>
      <c r="E187" s="197">
        <f>N24</f>
        <v>0</v>
      </c>
      <c r="F187" s="198">
        <f>T24</f>
        <v>0</v>
      </c>
      <c r="G187" s="198">
        <f>Z24</f>
        <v>0</v>
      </c>
      <c r="H187" s="198">
        <f>AF24</f>
        <v>0</v>
      </c>
      <c r="I187" s="198">
        <f>AL24</f>
        <v>0</v>
      </c>
      <c r="J187" s="198">
        <f>AR24</f>
        <v>0</v>
      </c>
      <c r="K187" s="198">
        <f>AX24</f>
        <v>0</v>
      </c>
      <c r="L187" s="198">
        <f>BD24</f>
        <v>0</v>
      </c>
      <c r="M187" s="198">
        <f>BJ24</f>
        <v>0</v>
      </c>
      <c r="N187" s="198">
        <f>BP24</f>
        <v>0</v>
      </c>
      <c r="O187" s="198">
        <f>BV24</f>
        <v>0</v>
      </c>
      <c r="P187" s="198">
        <f>CB24</f>
        <v>0</v>
      </c>
      <c r="Q187" s="213"/>
      <c r="R187" s="213"/>
      <c r="S187" s="213"/>
      <c r="T187" s="214"/>
      <c r="U187" s="191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</row>
    <row r="188" spans="1:81">
      <c r="A188" s="46"/>
      <c r="B188" s="192">
        <v>3</v>
      </c>
      <c r="C188" s="194" t="s">
        <v>2</v>
      </c>
      <c r="D188" s="202" t="s">
        <v>99</v>
      </c>
      <c r="E188" s="197">
        <f>N31</f>
        <v>0</v>
      </c>
      <c r="F188" s="198">
        <f>T31</f>
        <v>0</v>
      </c>
      <c r="G188" s="198">
        <f>Z31</f>
        <v>0</v>
      </c>
      <c r="H188" s="198">
        <f>AF31</f>
        <v>0</v>
      </c>
      <c r="I188" s="198">
        <f>AL31</f>
        <v>0</v>
      </c>
      <c r="J188" s="198">
        <f>AR31</f>
        <v>0</v>
      </c>
      <c r="K188" s="198">
        <f>AX31</f>
        <v>0</v>
      </c>
      <c r="L188" s="198">
        <f>BD31</f>
        <v>0</v>
      </c>
      <c r="M188" s="198">
        <f>BJ31</f>
        <v>0</v>
      </c>
      <c r="N188" s="198">
        <f>BP31</f>
        <v>0</v>
      </c>
      <c r="O188" s="198">
        <f>BV31</f>
        <v>0</v>
      </c>
      <c r="P188" s="198">
        <f>CB31</f>
        <v>0</v>
      </c>
      <c r="Q188" s="213"/>
      <c r="R188" s="213"/>
      <c r="S188" s="213"/>
      <c r="T188" s="214"/>
      <c r="U188" s="191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</row>
    <row r="189" spans="1:81">
      <c r="A189" s="46"/>
      <c r="B189" s="192">
        <v>3</v>
      </c>
      <c r="C189" s="194" t="s">
        <v>2</v>
      </c>
      <c r="D189" s="202" t="s">
        <v>100</v>
      </c>
      <c r="E189" s="197">
        <f>N38</f>
        <v>0</v>
      </c>
      <c r="F189" s="198">
        <f>T38</f>
        <v>0</v>
      </c>
      <c r="G189" s="198">
        <f>Z38</f>
        <v>0</v>
      </c>
      <c r="H189" s="198">
        <f>AF38</f>
        <v>0</v>
      </c>
      <c r="I189" s="198">
        <f>AL38</f>
        <v>0</v>
      </c>
      <c r="J189" s="198">
        <f>AR38</f>
        <v>0</v>
      </c>
      <c r="K189" s="198">
        <f>AX38</f>
        <v>0</v>
      </c>
      <c r="L189" s="198">
        <f>BD38</f>
        <v>0</v>
      </c>
      <c r="M189" s="198">
        <f>BJ38</f>
        <v>0</v>
      </c>
      <c r="N189" s="198">
        <f>BP38</f>
        <v>0</v>
      </c>
      <c r="O189" s="198">
        <f>BV38</f>
        <v>0</v>
      </c>
      <c r="P189" s="198">
        <f>CB38</f>
        <v>0</v>
      </c>
      <c r="Q189" s="213"/>
      <c r="R189" s="213"/>
      <c r="S189" s="213"/>
      <c r="T189" s="214"/>
      <c r="U189" s="191"/>
      <c r="V189" s="2"/>
      <c r="W189" s="2"/>
      <c r="X189" s="2"/>
      <c r="Y189" s="2"/>
      <c r="Z189" s="2"/>
      <c r="AA189" s="2"/>
      <c r="AB189" s="2"/>
      <c r="AC189" s="2"/>
      <c r="AD189" s="2"/>
      <c r="AE189" s="2"/>
      <c r="AF189" s="2"/>
      <c r="AG189" s="2"/>
      <c r="AH189" s="2"/>
      <c r="AI189" s="2"/>
      <c r="AJ189" s="2"/>
      <c r="AK189" s="2"/>
      <c r="AL189" s="2"/>
      <c r="AM189" s="2"/>
      <c r="AN189" s="2"/>
      <c r="AO189" s="2"/>
      <c r="AP189" s="2"/>
      <c r="AQ189" s="2"/>
      <c r="AR189" s="2"/>
      <c r="AS189" s="2"/>
      <c r="AT189" s="2"/>
      <c r="AU189" s="2"/>
      <c r="AV189" s="2"/>
      <c r="AW189" s="2"/>
      <c r="AX189" s="2"/>
      <c r="AY189" s="2"/>
      <c r="AZ189" s="2"/>
      <c r="BA189" s="2"/>
      <c r="BB189" s="2"/>
      <c r="BC189" s="2"/>
      <c r="BD189" s="2"/>
      <c r="BE189" s="2"/>
      <c r="BF189" s="2"/>
      <c r="BG189" s="2"/>
      <c r="BH189" s="2"/>
      <c r="BI189" s="2"/>
      <c r="BJ189" s="2"/>
      <c r="BK189" s="2"/>
      <c r="BL189" s="2"/>
      <c r="BM189" s="2"/>
      <c r="BN189" s="2"/>
      <c r="BO189" s="2"/>
      <c r="BP189" s="2"/>
      <c r="BQ189" s="2"/>
      <c r="BR189" s="2"/>
      <c r="BS189" s="2"/>
      <c r="BT189" s="2"/>
      <c r="BU189" s="2"/>
      <c r="BV189" s="2"/>
      <c r="BW189" s="2"/>
      <c r="BX189" s="2"/>
      <c r="BY189" s="2"/>
      <c r="BZ189" s="2"/>
      <c r="CA189" s="2"/>
      <c r="CB189" s="2"/>
      <c r="CC189" s="2"/>
    </row>
    <row r="190" spans="1:81">
      <c r="A190" s="46"/>
      <c r="B190" s="192">
        <v>3</v>
      </c>
      <c r="C190" s="195" t="s">
        <v>2</v>
      </c>
      <c r="D190" s="202" t="s">
        <v>200</v>
      </c>
      <c r="E190" s="197">
        <f>N54</f>
        <v>0</v>
      </c>
      <c r="F190" s="198">
        <f>T54</f>
        <v>0</v>
      </c>
      <c r="G190" s="198">
        <f>Z54</f>
        <v>0</v>
      </c>
      <c r="H190" s="198">
        <f>AF54</f>
        <v>0</v>
      </c>
      <c r="I190" s="198">
        <f>AL54</f>
        <v>0</v>
      </c>
      <c r="J190" s="198">
        <f>AR54</f>
        <v>0</v>
      </c>
      <c r="K190" s="198">
        <f>AX54</f>
        <v>0</v>
      </c>
      <c r="L190" s="198">
        <f>BD54</f>
        <v>0</v>
      </c>
      <c r="M190" s="198">
        <f>BJ54</f>
        <v>0</v>
      </c>
      <c r="N190" s="198">
        <f>BP54</f>
        <v>0</v>
      </c>
      <c r="O190" s="198">
        <f>BV54</f>
        <v>0</v>
      </c>
      <c r="P190" s="198">
        <f>CB54</f>
        <v>0</v>
      </c>
      <c r="Q190" s="213"/>
      <c r="R190" s="213"/>
      <c r="S190" s="213"/>
      <c r="T190" s="214"/>
      <c r="U190" s="191"/>
      <c r="V190" s="2"/>
      <c r="W190" s="2"/>
      <c r="X190" s="2"/>
      <c r="Y190" s="2"/>
      <c r="Z190" s="2"/>
      <c r="AA190" s="2"/>
      <c r="AB190" s="2"/>
      <c r="AC190" s="2"/>
      <c r="AD190" s="2"/>
      <c r="AE190" s="2"/>
      <c r="AF190" s="2"/>
      <c r="AG190" s="2"/>
      <c r="AH190" s="2"/>
      <c r="AI190" s="2"/>
      <c r="AJ190" s="2"/>
      <c r="AK190" s="2"/>
      <c r="AL190" s="2"/>
      <c r="AM190" s="2"/>
      <c r="AN190" s="2"/>
      <c r="AO190" s="2"/>
      <c r="AP190" s="2"/>
      <c r="AQ190" s="2"/>
      <c r="AR190" s="2"/>
      <c r="AS190" s="2"/>
      <c r="AT190" s="2"/>
      <c r="AU190" s="2"/>
      <c r="AV190" s="2"/>
      <c r="AW190" s="2"/>
      <c r="AX190" s="2"/>
      <c r="AY190" s="2"/>
      <c r="AZ190" s="2"/>
      <c r="BA190" s="2"/>
      <c r="BB190" s="2"/>
      <c r="BC190" s="2"/>
      <c r="BD190" s="2"/>
      <c r="BE190" s="2"/>
      <c r="BF190" s="2"/>
      <c r="BG190" s="2"/>
      <c r="BH190" s="2"/>
      <c r="BI190" s="2"/>
      <c r="BJ190" s="2"/>
      <c r="BK190" s="2"/>
      <c r="BL190" s="2"/>
      <c r="BM190" s="2"/>
      <c r="BN190" s="2"/>
      <c r="BO190" s="2"/>
      <c r="BP190" s="2"/>
      <c r="BQ190" s="2"/>
      <c r="BR190" s="2"/>
      <c r="BS190" s="2"/>
      <c r="BT190" s="2"/>
      <c r="BU190" s="2"/>
      <c r="BV190" s="2"/>
      <c r="BW190" s="2"/>
      <c r="BX190" s="2"/>
      <c r="BY190" s="2"/>
      <c r="BZ190" s="2"/>
      <c r="CA190" s="2"/>
      <c r="CB190" s="2"/>
      <c r="CC190" s="2"/>
    </row>
    <row r="191" spans="1:81">
      <c r="A191" s="46"/>
      <c r="B191" s="192"/>
      <c r="C191" s="193"/>
      <c r="D191" s="202"/>
      <c r="E191" s="203">
        <v>44197</v>
      </c>
      <c r="F191" s="203">
        <v>44228</v>
      </c>
      <c r="G191" s="203">
        <v>44256</v>
      </c>
      <c r="H191" s="203">
        <v>44287</v>
      </c>
      <c r="I191" s="203">
        <v>44317</v>
      </c>
      <c r="J191" s="203">
        <v>44348</v>
      </c>
      <c r="K191" s="203">
        <v>44378</v>
      </c>
      <c r="L191" s="203">
        <v>44409</v>
      </c>
      <c r="M191" s="203">
        <v>44440</v>
      </c>
      <c r="N191" s="203">
        <v>44470</v>
      </c>
      <c r="O191" s="203">
        <v>44501</v>
      </c>
      <c r="P191" s="203">
        <v>44531</v>
      </c>
      <c r="Q191" s="213"/>
      <c r="R191" s="213"/>
      <c r="S191" s="213"/>
      <c r="T191" s="214"/>
      <c r="U191" s="191"/>
      <c r="V191" s="2"/>
      <c r="W191" s="2"/>
      <c r="X191" s="2"/>
      <c r="Y191" s="2"/>
      <c r="Z191" s="2"/>
      <c r="AA191" s="2"/>
      <c r="AB191" s="2"/>
      <c r="AC191" s="2"/>
      <c r="AD191" s="2"/>
      <c r="AE191" s="2"/>
      <c r="AF191" s="2"/>
      <c r="AG191" s="2"/>
      <c r="AH191" s="2"/>
      <c r="AI191" s="2"/>
      <c r="AJ191" s="2"/>
      <c r="AK191" s="2"/>
      <c r="AL191" s="2"/>
      <c r="AM191" s="2"/>
      <c r="AN191" s="2"/>
      <c r="AO191" s="2"/>
      <c r="AP191" s="2"/>
      <c r="AQ191" s="2"/>
      <c r="AR191" s="2"/>
      <c r="AS191" s="2"/>
      <c r="AT191" s="2"/>
      <c r="AU191" s="2"/>
      <c r="AV191" s="2"/>
      <c r="AW191" s="2"/>
      <c r="AX191" s="2"/>
      <c r="AY191" s="2"/>
      <c r="AZ191" s="2"/>
      <c r="BA191" s="2"/>
      <c r="BB191" s="2"/>
      <c r="BC191" s="2"/>
      <c r="BD191" s="2"/>
      <c r="BE191" s="2"/>
      <c r="BF191" s="2"/>
      <c r="BG191" s="2"/>
      <c r="BH191" s="2"/>
      <c r="BI191" s="2"/>
      <c r="BJ191" s="2"/>
      <c r="BK191" s="2"/>
      <c r="BL191" s="2"/>
      <c r="BM191" s="2"/>
      <c r="BN191" s="2"/>
      <c r="BO191" s="2"/>
      <c r="BP191" s="2"/>
      <c r="BQ191" s="2"/>
      <c r="BR191" s="2"/>
      <c r="BS191" s="2"/>
      <c r="BT191" s="2"/>
      <c r="BU191" s="2"/>
      <c r="BV191" s="2"/>
      <c r="BW191" s="2"/>
      <c r="BX191" s="2"/>
      <c r="BY191" s="2"/>
      <c r="BZ191" s="2"/>
      <c r="CA191" s="2"/>
      <c r="CB191" s="2"/>
      <c r="CC191" s="2"/>
    </row>
    <row r="192" spans="1:81">
      <c r="A192" s="46"/>
      <c r="B192" s="192">
        <v>4</v>
      </c>
      <c r="C192" s="194" t="s">
        <v>4</v>
      </c>
      <c r="D192" s="201" t="s">
        <v>96</v>
      </c>
      <c r="E192" s="197">
        <f>N11</f>
        <v>0</v>
      </c>
      <c r="F192" s="197">
        <f>T11</f>
        <v>0</v>
      </c>
      <c r="G192" s="197">
        <f>Z11</f>
        <v>0</v>
      </c>
      <c r="H192" s="197">
        <f>AF11</f>
        <v>0</v>
      </c>
      <c r="I192" s="197">
        <f>AL11</f>
        <v>0</v>
      </c>
      <c r="J192" s="197">
        <f>AR11</f>
        <v>0</v>
      </c>
      <c r="K192" s="197">
        <f>AX11</f>
        <v>0</v>
      </c>
      <c r="L192" s="197">
        <f>BD11</f>
        <v>0</v>
      </c>
      <c r="M192" s="197">
        <f>BJ11</f>
        <v>0</v>
      </c>
      <c r="N192" s="197">
        <f>BP11</f>
        <v>0</v>
      </c>
      <c r="O192" s="197">
        <f>BV11</f>
        <v>0</v>
      </c>
      <c r="P192" s="197">
        <f>CB11</f>
        <v>0</v>
      </c>
      <c r="Q192" s="213"/>
      <c r="R192" s="213"/>
      <c r="S192" s="213"/>
      <c r="T192" s="214"/>
      <c r="U192" s="191"/>
      <c r="V192" s="2"/>
      <c r="W192" s="2"/>
      <c r="X192" s="2"/>
      <c r="Y192" s="2"/>
      <c r="Z192" s="2"/>
      <c r="AA192" s="2"/>
      <c r="AB192" s="2"/>
      <c r="AC192" s="2"/>
      <c r="AD192" s="2"/>
      <c r="AE192" s="2"/>
      <c r="AF192" s="2"/>
      <c r="AG192" s="2"/>
      <c r="AH192" s="2"/>
      <c r="AI192" s="2"/>
      <c r="AJ192" s="2"/>
      <c r="AK192" s="2"/>
      <c r="AL192" s="2"/>
      <c r="AM192" s="2"/>
      <c r="AN192" s="2"/>
      <c r="AO192" s="2"/>
      <c r="AP192" s="2"/>
      <c r="AQ192" s="2"/>
      <c r="AR192" s="2"/>
      <c r="AS192" s="2"/>
      <c r="AT192" s="2"/>
      <c r="AU192" s="2"/>
      <c r="AV192" s="2"/>
      <c r="AW192" s="2"/>
      <c r="AX192" s="2"/>
      <c r="AY192" s="2"/>
      <c r="AZ192" s="2"/>
      <c r="BA192" s="2"/>
      <c r="BB192" s="2"/>
      <c r="BC192" s="2"/>
      <c r="BD192" s="2"/>
      <c r="BE192" s="2"/>
      <c r="BF192" s="2"/>
      <c r="BG192" s="2"/>
      <c r="BH192" s="2"/>
      <c r="BI192" s="2"/>
      <c r="BJ192" s="2"/>
      <c r="BK192" s="2"/>
      <c r="BL192" s="2"/>
      <c r="BM192" s="2"/>
      <c r="BN192" s="2"/>
      <c r="BO192" s="2"/>
      <c r="BP192" s="2"/>
      <c r="BQ192" s="2"/>
      <c r="BR192" s="2"/>
      <c r="BS192" s="2"/>
      <c r="BT192" s="2"/>
      <c r="BU192" s="2"/>
      <c r="BV192" s="2"/>
      <c r="BW192" s="2"/>
      <c r="BX192" s="2"/>
      <c r="BY192" s="2"/>
      <c r="BZ192" s="2"/>
      <c r="CA192" s="2"/>
      <c r="CB192" s="2"/>
      <c r="CC192" s="2"/>
    </row>
    <row r="193" spans="1:81">
      <c r="A193" s="46"/>
      <c r="B193" s="192">
        <v>4</v>
      </c>
      <c r="C193" s="194" t="s">
        <v>4</v>
      </c>
      <c r="D193" s="202" t="s">
        <v>97</v>
      </c>
      <c r="E193" s="197">
        <f>N18</f>
        <v>0</v>
      </c>
      <c r="F193" s="198">
        <f>T18</f>
        <v>0</v>
      </c>
      <c r="G193" s="198">
        <f>Z18</f>
        <v>0</v>
      </c>
      <c r="H193" s="198">
        <f>AF18</f>
        <v>0</v>
      </c>
      <c r="I193" s="198">
        <f>AL18</f>
        <v>0</v>
      </c>
      <c r="J193" s="198">
        <f>AR18</f>
        <v>0</v>
      </c>
      <c r="K193" s="198">
        <f>AX18</f>
        <v>0</v>
      </c>
      <c r="L193" s="198">
        <f>BD18</f>
        <v>0</v>
      </c>
      <c r="M193" s="198">
        <f>BJ18</f>
        <v>0</v>
      </c>
      <c r="N193" s="198">
        <f>BP18</f>
        <v>0</v>
      </c>
      <c r="O193" s="198">
        <f>BV18</f>
        <v>0</v>
      </c>
      <c r="P193" s="198">
        <f>CB18</f>
        <v>0</v>
      </c>
      <c r="Q193" s="213"/>
      <c r="R193" s="213"/>
      <c r="S193" s="213"/>
      <c r="T193" s="214"/>
      <c r="U193" s="191"/>
      <c r="V193" s="2"/>
      <c r="W193" s="2"/>
      <c r="X193" s="2"/>
      <c r="Y193" s="2"/>
      <c r="Z193" s="2"/>
      <c r="AA193" s="2"/>
      <c r="AB193" s="2"/>
      <c r="AC193" s="2"/>
      <c r="AD193" s="2"/>
      <c r="AE193" s="2"/>
      <c r="AF193" s="2"/>
      <c r="AG193" s="2"/>
      <c r="AH193" s="2"/>
      <c r="AI193" s="2"/>
      <c r="AJ193" s="2"/>
      <c r="AK193" s="2"/>
      <c r="AL193" s="2"/>
      <c r="AM193" s="2"/>
      <c r="AN193" s="2"/>
      <c r="AO193" s="2"/>
      <c r="AP193" s="2"/>
      <c r="AQ193" s="2"/>
      <c r="AR193" s="2"/>
      <c r="AS193" s="2"/>
      <c r="AT193" s="2"/>
      <c r="AU193" s="2"/>
      <c r="AV193" s="2"/>
      <c r="AW193" s="2"/>
      <c r="AX193" s="2"/>
      <c r="AY193" s="2"/>
      <c r="AZ193" s="2"/>
      <c r="BA193" s="2"/>
      <c r="BB193" s="2"/>
      <c r="BC193" s="2"/>
      <c r="BD193" s="2"/>
      <c r="BE193" s="2"/>
      <c r="BF193" s="2"/>
      <c r="BG193" s="2"/>
      <c r="BH193" s="2"/>
      <c r="BI193" s="2"/>
      <c r="BJ193" s="2"/>
      <c r="BK193" s="2"/>
      <c r="BL193" s="2"/>
      <c r="BM193" s="2"/>
      <c r="BN193" s="2"/>
      <c r="BO193" s="2"/>
      <c r="BP193" s="2"/>
      <c r="BQ193" s="2"/>
      <c r="BR193" s="2"/>
      <c r="BS193" s="2"/>
      <c r="BT193" s="2"/>
      <c r="BU193" s="2"/>
      <c r="BV193" s="2"/>
      <c r="BW193" s="2"/>
      <c r="BX193" s="2"/>
      <c r="BY193" s="2"/>
      <c r="BZ193" s="2"/>
      <c r="CA193" s="2"/>
      <c r="CB193" s="2"/>
      <c r="CC193" s="2"/>
    </row>
    <row r="194" spans="1:81">
      <c r="A194" s="46"/>
      <c r="B194" s="192">
        <v>4</v>
      </c>
      <c r="C194" s="194" t="s">
        <v>4</v>
      </c>
      <c r="D194" s="202" t="s">
        <v>98</v>
      </c>
      <c r="E194" s="197">
        <f>N25</f>
        <v>0</v>
      </c>
      <c r="F194" s="198">
        <f>T25</f>
        <v>0</v>
      </c>
      <c r="G194" s="198">
        <f>Z25</f>
        <v>0</v>
      </c>
      <c r="H194" s="198">
        <f>AF25</f>
        <v>0</v>
      </c>
      <c r="I194" s="198">
        <f>AL25</f>
        <v>0</v>
      </c>
      <c r="J194" s="198">
        <f>AR25</f>
        <v>0</v>
      </c>
      <c r="K194" s="198">
        <f>AX25</f>
        <v>0</v>
      </c>
      <c r="L194" s="198">
        <f>BD25</f>
        <v>0</v>
      </c>
      <c r="M194" s="198">
        <f>BJ25</f>
        <v>0</v>
      </c>
      <c r="N194" s="198">
        <f>BP25</f>
        <v>0</v>
      </c>
      <c r="O194" s="198">
        <f>BV25</f>
        <v>0</v>
      </c>
      <c r="P194" s="198">
        <f>CB25</f>
        <v>0</v>
      </c>
      <c r="Q194" s="213"/>
      <c r="R194" s="213"/>
      <c r="S194" s="213"/>
      <c r="T194" s="214"/>
      <c r="U194" s="191"/>
      <c r="V194" s="2"/>
      <c r="W194" s="2"/>
      <c r="X194" s="2"/>
      <c r="Y194" s="2"/>
      <c r="Z194" s="2"/>
      <c r="AA194" s="2"/>
      <c r="AB194" s="2"/>
      <c r="AC194" s="2"/>
      <c r="AD194" s="2"/>
      <c r="AE194" s="2"/>
      <c r="AF194" s="2"/>
      <c r="AG194" s="2"/>
      <c r="AH194" s="2"/>
      <c r="AI194" s="2"/>
      <c r="AJ194" s="2"/>
      <c r="AK194" s="2"/>
      <c r="AL194" s="2"/>
      <c r="AM194" s="2"/>
      <c r="AN194" s="2"/>
      <c r="AO194" s="2"/>
      <c r="AP194" s="2"/>
      <c r="AQ194" s="2"/>
      <c r="AR194" s="2"/>
      <c r="AS194" s="2"/>
      <c r="AT194" s="2"/>
      <c r="AU194" s="2"/>
      <c r="AV194" s="2"/>
      <c r="AW194" s="2"/>
      <c r="AX194" s="2"/>
      <c r="AY194" s="2"/>
      <c r="AZ194" s="2"/>
      <c r="BA194" s="2"/>
      <c r="BB194" s="2"/>
      <c r="BC194" s="2"/>
      <c r="BD194" s="2"/>
      <c r="BE194" s="2"/>
      <c r="BF194" s="2"/>
      <c r="BG194" s="2"/>
      <c r="BH194" s="2"/>
      <c r="BI194" s="2"/>
      <c r="BJ194" s="2"/>
      <c r="BK194" s="2"/>
      <c r="BL194" s="2"/>
      <c r="BM194" s="2"/>
      <c r="BN194" s="2"/>
      <c r="BO194" s="2"/>
      <c r="BP194" s="2"/>
      <c r="BQ194" s="2"/>
      <c r="BR194" s="2"/>
      <c r="BS194" s="2"/>
      <c r="BT194" s="2"/>
      <c r="BU194" s="2"/>
      <c r="BV194" s="2"/>
      <c r="BW194" s="2"/>
      <c r="BX194" s="2"/>
      <c r="BY194" s="2"/>
      <c r="BZ194" s="2"/>
      <c r="CA194" s="2"/>
      <c r="CB194" s="2"/>
      <c r="CC194" s="2"/>
    </row>
    <row r="195" spans="1:81">
      <c r="A195" s="46"/>
      <c r="B195" s="192">
        <v>4</v>
      </c>
      <c r="C195" s="194" t="s">
        <v>4</v>
      </c>
      <c r="D195" s="202" t="s">
        <v>99</v>
      </c>
      <c r="E195" s="197">
        <f>N32</f>
        <v>0</v>
      </c>
      <c r="F195" s="198">
        <f>T32</f>
        <v>0</v>
      </c>
      <c r="G195" s="198">
        <f>Z32</f>
        <v>0</v>
      </c>
      <c r="H195" s="198">
        <f>AF32</f>
        <v>0</v>
      </c>
      <c r="I195" s="198">
        <f>AL32</f>
        <v>0</v>
      </c>
      <c r="J195" s="198">
        <f>AR32</f>
        <v>0</v>
      </c>
      <c r="K195" s="198">
        <f>AX32</f>
        <v>0</v>
      </c>
      <c r="L195" s="198">
        <f>BD32</f>
        <v>0</v>
      </c>
      <c r="M195" s="198">
        <f>BJ32</f>
        <v>0</v>
      </c>
      <c r="N195" s="198">
        <f>BP32</f>
        <v>0</v>
      </c>
      <c r="O195" s="198">
        <f>BV32</f>
        <v>0</v>
      </c>
      <c r="P195" s="198">
        <f>CB32</f>
        <v>0</v>
      </c>
      <c r="Q195" s="213"/>
      <c r="R195" s="213"/>
      <c r="S195" s="213"/>
      <c r="T195" s="214"/>
      <c r="U195" s="191"/>
      <c r="V195" s="2"/>
      <c r="W195" s="2"/>
      <c r="X195" s="2"/>
      <c r="Y195" s="2"/>
      <c r="Z195" s="2"/>
      <c r="AA195" s="2"/>
      <c r="AB195" s="2"/>
      <c r="AC195" s="2"/>
      <c r="AD195" s="2"/>
      <c r="AE195" s="2"/>
      <c r="AF195" s="2"/>
      <c r="AG195" s="2"/>
      <c r="AH195" s="2"/>
      <c r="AI195" s="2"/>
      <c r="AJ195" s="2"/>
      <c r="AK195" s="2"/>
      <c r="AL195" s="2"/>
      <c r="AM195" s="2"/>
      <c r="AN195" s="2"/>
      <c r="AO195" s="2"/>
      <c r="AP195" s="2"/>
      <c r="AQ195" s="2"/>
      <c r="AR195" s="2"/>
      <c r="AS195" s="2"/>
      <c r="AT195" s="2"/>
      <c r="AU195" s="2"/>
      <c r="AV195" s="2"/>
      <c r="AW195" s="2"/>
      <c r="AX195" s="2"/>
      <c r="AY195" s="2"/>
      <c r="AZ195" s="2"/>
      <c r="BA195" s="2"/>
      <c r="BB195" s="2"/>
      <c r="BC195" s="2"/>
      <c r="BD195" s="2"/>
      <c r="BE195" s="2"/>
      <c r="BF195" s="2"/>
      <c r="BG195" s="2"/>
      <c r="BH195" s="2"/>
      <c r="BI195" s="2"/>
      <c r="BJ195" s="2"/>
      <c r="BK195" s="2"/>
      <c r="BL195" s="2"/>
      <c r="BM195" s="2"/>
      <c r="BN195" s="2"/>
      <c r="BO195" s="2"/>
      <c r="BP195" s="2"/>
      <c r="BQ195" s="2"/>
      <c r="BR195" s="2"/>
      <c r="BS195" s="2"/>
      <c r="BT195" s="2"/>
      <c r="BU195" s="2"/>
      <c r="BV195" s="2"/>
      <c r="BW195" s="2"/>
      <c r="BX195" s="2"/>
      <c r="BY195" s="2"/>
      <c r="BZ195" s="2"/>
      <c r="CA195" s="2"/>
      <c r="CB195" s="2"/>
      <c r="CC195" s="2"/>
    </row>
    <row r="196" spans="1:81">
      <c r="A196" s="46"/>
      <c r="B196" s="192">
        <v>4</v>
      </c>
      <c r="C196" s="194" t="s">
        <v>4</v>
      </c>
      <c r="D196" s="202" t="s">
        <v>100</v>
      </c>
      <c r="E196" s="197">
        <f>N39</f>
        <v>0</v>
      </c>
      <c r="F196" s="198">
        <f>T39</f>
        <v>0</v>
      </c>
      <c r="G196" s="198">
        <f>Z39</f>
        <v>0</v>
      </c>
      <c r="H196" s="198">
        <f>AF39</f>
        <v>0</v>
      </c>
      <c r="I196" s="198">
        <f>AL39</f>
        <v>0</v>
      </c>
      <c r="J196" s="198">
        <f>AR39</f>
        <v>0</v>
      </c>
      <c r="K196" s="198">
        <f>AX39</f>
        <v>0</v>
      </c>
      <c r="L196" s="198">
        <f>BD39</f>
        <v>0</v>
      </c>
      <c r="M196" s="198">
        <f>BJ39</f>
        <v>0</v>
      </c>
      <c r="N196" s="198">
        <f>BP39</f>
        <v>0</v>
      </c>
      <c r="O196" s="198">
        <f>BV39</f>
        <v>0</v>
      </c>
      <c r="P196" s="198">
        <f>CB39</f>
        <v>0</v>
      </c>
      <c r="Q196" s="213"/>
      <c r="R196" s="213"/>
      <c r="S196" s="213"/>
      <c r="T196" s="214"/>
      <c r="U196" s="191"/>
      <c r="V196" s="2"/>
      <c r="W196" s="2"/>
      <c r="X196" s="2"/>
      <c r="Y196" s="2"/>
      <c r="Z196" s="2"/>
      <c r="AA196" s="2"/>
      <c r="AB196" s="2"/>
      <c r="AC196" s="2"/>
      <c r="AD196" s="2"/>
      <c r="AE196" s="2"/>
      <c r="AF196" s="2"/>
      <c r="AG196" s="2"/>
      <c r="AH196" s="2"/>
      <c r="AI196" s="2"/>
      <c r="AJ196" s="2"/>
      <c r="AK196" s="2"/>
      <c r="AL196" s="2"/>
      <c r="AM196" s="2"/>
      <c r="AN196" s="2"/>
      <c r="AO196" s="2"/>
      <c r="AP196" s="2"/>
      <c r="AQ196" s="2"/>
      <c r="AR196" s="2"/>
      <c r="AS196" s="2"/>
      <c r="AT196" s="2"/>
      <c r="AU196" s="2"/>
      <c r="AV196" s="2"/>
      <c r="AW196" s="2"/>
      <c r="AX196" s="2"/>
      <c r="AY196" s="2"/>
      <c r="AZ196" s="2"/>
      <c r="BA196" s="2"/>
      <c r="BB196" s="2"/>
      <c r="BC196" s="2"/>
      <c r="BD196" s="2"/>
      <c r="BE196" s="2"/>
      <c r="BF196" s="2"/>
      <c r="BG196" s="2"/>
      <c r="BH196" s="2"/>
      <c r="BI196" s="2"/>
      <c r="BJ196" s="2"/>
      <c r="BK196" s="2"/>
      <c r="BL196" s="2"/>
      <c r="BM196" s="2"/>
      <c r="BN196" s="2"/>
      <c r="BO196" s="2"/>
      <c r="BP196" s="2"/>
      <c r="BQ196" s="2"/>
      <c r="BR196" s="2"/>
      <c r="BS196" s="2"/>
      <c r="BT196" s="2"/>
      <c r="BU196" s="2"/>
      <c r="BV196" s="2"/>
      <c r="BW196" s="2"/>
      <c r="BX196" s="2"/>
      <c r="BY196" s="2"/>
      <c r="BZ196" s="2"/>
      <c r="CA196" s="2"/>
      <c r="CB196" s="2"/>
      <c r="CC196" s="2"/>
    </row>
    <row r="197" spans="1:81">
      <c r="A197" s="46"/>
      <c r="B197" s="192">
        <v>4</v>
      </c>
      <c r="C197" s="195" t="s">
        <v>4</v>
      </c>
      <c r="D197" s="202" t="s">
        <v>113</v>
      </c>
      <c r="E197" s="197">
        <f>N55</f>
        <v>0</v>
      </c>
      <c r="F197" s="198">
        <f>T55</f>
        <v>0</v>
      </c>
      <c r="G197" s="198">
        <f>Z55</f>
        <v>0</v>
      </c>
      <c r="H197" s="198">
        <f>AF55</f>
        <v>0</v>
      </c>
      <c r="I197" s="198">
        <f>AL55</f>
        <v>0</v>
      </c>
      <c r="J197" s="198">
        <f>AR55</f>
        <v>0</v>
      </c>
      <c r="K197" s="198">
        <f>AX55</f>
        <v>0</v>
      </c>
      <c r="L197" s="198">
        <f>BD55</f>
        <v>0</v>
      </c>
      <c r="M197" s="198">
        <f>BJ55</f>
        <v>0</v>
      </c>
      <c r="N197" s="198">
        <f>BP55</f>
        <v>0</v>
      </c>
      <c r="O197" s="198">
        <f>BV55</f>
        <v>0</v>
      </c>
      <c r="P197" s="198">
        <f>CB55</f>
        <v>0</v>
      </c>
      <c r="Q197" s="213"/>
      <c r="R197" s="213"/>
      <c r="S197" s="213"/>
      <c r="T197" s="214"/>
      <c r="U197" s="191"/>
      <c r="V197" s="2"/>
      <c r="W197" s="2"/>
      <c r="X197" s="2"/>
      <c r="Y197" s="2"/>
      <c r="Z197" s="2"/>
      <c r="AA197" s="2"/>
      <c r="AB197" s="2"/>
      <c r="AC197" s="2"/>
      <c r="AD197" s="2"/>
      <c r="AE197" s="2"/>
      <c r="AF197" s="2"/>
      <c r="AG197" s="2"/>
      <c r="AH197" s="2"/>
      <c r="AI197" s="2"/>
      <c r="AJ197" s="2"/>
      <c r="AK197" s="2"/>
      <c r="AL197" s="2"/>
      <c r="AM197" s="2"/>
      <c r="AN197" s="2"/>
      <c r="AO197" s="2"/>
      <c r="AP197" s="2"/>
      <c r="AQ197" s="2"/>
      <c r="AR197" s="2"/>
      <c r="AS197" s="2"/>
      <c r="AT197" s="2"/>
      <c r="AU197" s="2"/>
      <c r="AV197" s="2"/>
      <c r="AW197" s="2"/>
      <c r="AX197" s="2"/>
      <c r="AY197" s="2"/>
      <c r="AZ197" s="2"/>
      <c r="BA197" s="2"/>
      <c r="BB197" s="2"/>
      <c r="BC197" s="2"/>
      <c r="BD197" s="2"/>
      <c r="BE197" s="2"/>
      <c r="BF197" s="2"/>
      <c r="BG197" s="2"/>
      <c r="BH197" s="2"/>
      <c r="BI197" s="2"/>
      <c r="BJ197" s="2"/>
      <c r="BK197" s="2"/>
      <c r="BL197" s="2"/>
      <c r="BM197" s="2"/>
      <c r="BN197" s="2"/>
      <c r="BO197" s="2"/>
      <c r="BP197" s="2"/>
      <c r="BQ197" s="2"/>
      <c r="BR197" s="2"/>
      <c r="BS197" s="2"/>
      <c r="BT197" s="2"/>
      <c r="BU197" s="2"/>
      <c r="BV197" s="2"/>
      <c r="BW197" s="2"/>
      <c r="BX197" s="2"/>
      <c r="BY197" s="2"/>
      <c r="BZ197" s="2"/>
      <c r="CA197" s="2"/>
      <c r="CB197" s="2"/>
      <c r="CC197" s="2"/>
    </row>
    <row r="198" spans="1:81">
      <c r="A198" s="46"/>
      <c r="B198" s="192"/>
      <c r="C198" s="193"/>
      <c r="D198" s="202"/>
      <c r="E198" s="203">
        <v>44197</v>
      </c>
      <c r="F198" s="203">
        <v>44228</v>
      </c>
      <c r="G198" s="203">
        <v>44256</v>
      </c>
      <c r="H198" s="203">
        <v>44287</v>
      </c>
      <c r="I198" s="203">
        <v>44317</v>
      </c>
      <c r="J198" s="203">
        <v>44348</v>
      </c>
      <c r="K198" s="203">
        <v>44378</v>
      </c>
      <c r="L198" s="203">
        <v>44409</v>
      </c>
      <c r="M198" s="203">
        <v>44440</v>
      </c>
      <c r="N198" s="203">
        <v>44470</v>
      </c>
      <c r="O198" s="203">
        <v>44501</v>
      </c>
      <c r="P198" s="203">
        <v>44531</v>
      </c>
      <c r="Q198" s="213"/>
      <c r="R198" s="213"/>
      <c r="S198" s="213"/>
      <c r="T198" s="214"/>
      <c r="U198" s="191"/>
      <c r="V198" s="2"/>
      <c r="W198" s="2"/>
      <c r="X198" s="2"/>
      <c r="Y198" s="2"/>
      <c r="Z198" s="2"/>
      <c r="AA198" s="2"/>
      <c r="AB198" s="2"/>
      <c r="AC198" s="2"/>
      <c r="AD198" s="2"/>
      <c r="AE198" s="2"/>
      <c r="AF198" s="2"/>
      <c r="AG198" s="2"/>
      <c r="AH198" s="2"/>
      <c r="AI198" s="2"/>
      <c r="AJ198" s="2"/>
      <c r="AK198" s="2"/>
      <c r="AL198" s="2"/>
      <c r="AM198" s="2"/>
      <c r="AN198" s="2"/>
      <c r="AO198" s="2"/>
      <c r="AP198" s="2"/>
      <c r="AQ198" s="2"/>
      <c r="AR198" s="2"/>
      <c r="AS198" s="2"/>
      <c r="AT198" s="2"/>
      <c r="AU198" s="2"/>
      <c r="AV198" s="2"/>
      <c r="AW198" s="2"/>
      <c r="AX198" s="2"/>
      <c r="AY198" s="2"/>
      <c r="AZ198" s="2"/>
      <c r="BA198" s="2"/>
      <c r="BB198" s="2"/>
      <c r="BC198" s="2"/>
      <c r="BD198" s="2"/>
      <c r="BE198" s="2"/>
      <c r="BF198" s="2"/>
      <c r="BG198" s="2"/>
      <c r="BH198" s="2"/>
      <c r="BI198" s="2"/>
      <c r="BJ198" s="2"/>
      <c r="BK198" s="2"/>
      <c r="BL198" s="2"/>
      <c r="BM198" s="2"/>
      <c r="BN198" s="2"/>
      <c r="BO198" s="2"/>
      <c r="BP198" s="2"/>
      <c r="BQ198" s="2"/>
      <c r="BR198" s="2"/>
      <c r="BS198" s="2"/>
      <c r="BT198" s="2"/>
      <c r="BU198" s="2"/>
      <c r="BV198" s="2"/>
      <c r="BW198" s="2"/>
      <c r="BX198" s="2"/>
      <c r="BY198" s="2"/>
      <c r="BZ198" s="2"/>
      <c r="CA198" s="2"/>
      <c r="CB198" s="2"/>
      <c r="CC198" s="2"/>
    </row>
    <row r="199" spans="1:81">
      <c r="A199" s="46"/>
      <c r="B199" s="192">
        <v>5</v>
      </c>
      <c r="C199" s="194" t="s">
        <v>5</v>
      </c>
      <c r="D199" s="201" t="s">
        <v>96</v>
      </c>
      <c r="E199" s="197">
        <f>N12</f>
        <v>0</v>
      </c>
      <c r="F199" s="197">
        <f>T12</f>
        <v>0</v>
      </c>
      <c r="G199" s="197">
        <f>Z12</f>
        <v>0</v>
      </c>
      <c r="H199" s="197">
        <f>AF12</f>
        <v>0</v>
      </c>
      <c r="I199" s="197">
        <f>AL12</f>
        <v>0</v>
      </c>
      <c r="J199" s="197">
        <f>AR12</f>
        <v>0</v>
      </c>
      <c r="K199" s="197">
        <f>AX12</f>
        <v>0</v>
      </c>
      <c r="L199" s="197">
        <f>BD12</f>
        <v>0</v>
      </c>
      <c r="M199" s="197">
        <f>BJ12</f>
        <v>0</v>
      </c>
      <c r="N199" s="197">
        <f>BP12</f>
        <v>0</v>
      </c>
      <c r="O199" s="197">
        <f>BV12</f>
        <v>0</v>
      </c>
      <c r="P199" s="197">
        <f>CB12</f>
        <v>0</v>
      </c>
      <c r="Q199" s="213"/>
      <c r="R199" s="213"/>
      <c r="S199" s="213"/>
      <c r="T199" s="214"/>
      <c r="U199" s="191"/>
      <c r="V199" s="2"/>
      <c r="W199" s="2"/>
      <c r="X199" s="2"/>
      <c r="Y199" s="2"/>
      <c r="Z199" s="2"/>
      <c r="AA199" s="2"/>
      <c r="AB199" s="2"/>
      <c r="AC199" s="2"/>
      <c r="AD199" s="2"/>
      <c r="AE199" s="2"/>
      <c r="AF199" s="2"/>
      <c r="AG199" s="2"/>
      <c r="AH199" s="2"/>
      <c r="AI199" s="2"/>
      <c r="AJ199" s="2"/>
      <c r="AK199" s="2"/>
      <c r="AL199" s="2"/>
      <c r="AM199" s="2"/>
      <c r="AN199" s="2"/>
      <c r="AO199" s="2"/>
      <c r="AP199" s="2"/>
      <c r="AQ199" s="2"/>
      <c r="AR199" s="2"/>
      <c r="AS199" s="2"/>
      <c r="AT199" s="2"/>
      <c r="AU199" s="2"/>
      <c r="AV199" s="2"/>
      <c r="AW199" s="2"/>
      <c r="AX199" s="2"/>
      <c r="AY199" s="2"/>
      <c r="AZ199" s="2"/>
      <c r="BA199" s="2"/>
      <c r="BB199" s="2"/>
      <c r="BC199" s="2"/>
      <c r="BD199" s="2"/>
      <c r="BE199" s="2"/>
      <c r="BF199" s="2"/>
      <c r="BG199" s="2"/>
      <c r="BH199" s="2"/>
      <c r="BI199" s="2"/>
      <c r="BJ199" s="2"/>
      <c r="BK199" s="2"/>
      <c r="BL199" s="2"/>
      <c r="BM199" s="2"/>
      <c r="BN199" s="2"/>
      <c r="BO199" s="2"/>
      <c r="BP199" s="2"/>
      <c r="BQ199" s="2"/>
      <c r="BR199" s="2"/>
      <c r="BS199" s="2"/>
      <c r="BT199" s="2"/>
      <c r="BU199" s="2"/>
      <c r="BV199" s="2"/>
      <c r="BW199" s="2"/>
      <c r="BX199" s="2"/>
      <c r="BY199" s="2"/>
      <c r="BZ199" s="2"/>
      <c r="CA199" s="2"/>
      <c r="CB199" s="2"/>
      <c r="CC199" s="2"/>
    </row>
    <row r="200" spans="1:81">
      <c r="A200" s="46"/>
      <c r="B200" s="192">
        <v>5</v>
      </c>
      <c r="C200" s="194" t="s">
        <v>5</v>
      </c>
      <c r="D200" s="202" t="s">
        <v>97</v>
      </c>
      <c r="E200" s="197">
        <f>N19</f>
        <v>0</v>
      </c>
      <c r="F200" s="198">
        <f>T19</f>
        <v>0</v>
      </c>
      <c r="G200" s="198">
        <f>Z19</f>
        <v>0</v>
      </c>
      <c r="H200" s="198">
        <f>AF19</f>
        <v>0</v>
      </c>
      <c r="I200" s="198">
        <f>AL19</f>
        <v>0</v>
      </c>
      <c r="J200" s="198">
        <f>AR19</f>
        <v>0</v>
      </c>
      <c r="K200" s="198">
        <f>AX19</f>
        <v>0</v>
      </c>
      <c r="L200" s="198">
        <f>BD19</f>
        <v>0</v>
      </c>
      <c r="M200" s="198">
        <f>BJ19</f>
        <v>0</v>
      </c>
      <c r="N200" s="198">
        <f>BP19</f>
        <v>0</v>
      </c>
      <c r="O200" s="198">
        <f>BV19</f>
        <v>0</v>
      </c>
      <c r="P200" s="198">
        <f>CB19</f>
        <v>0</v>
      </c>
      <c r="Q200" s="213"/>
      <c r="R200" s="213"/>
      <c r="S200" s="213"/>
      <c r="T200" s="214"/>
      <c r="U200" s="191"/>
      <c r="V200" s="2"/>
      <c r="W200" s="2"/>
      <c r="X200" s="2"/>
      <c r="Y200" s="2"/>
      <c r="Z200" s="2"/>
      <c r="AA200" s="2"/>
      <c r="AB200" s="2"/>
      <c r="AC200" s="2"/>
      <c r="AD200" s="2"/>
      <c r="AE200" s="2"/>
      <c r="AF200" s="2"/>
      <c r="AG200" s="2"/>
      <c r="AH200" s="2"/>
      <c r="AI200" s="2"/>
      <c r="AJ200" s="2"/>
      <c r="AK200" s="2"/>
      <c r="AL200" s="2"/>
      <c r="AM200" s="2"/>
      <c r="AN200" s="2"/>
      <c r="AO200" s="2"/>
      <c r="AP200" s="2"/>
      <c r="AQ200" s="2"/>
      <c r="AR200" s="2"/>
      <c r="AS200" s="2"/>
      <c r="AT200" s="2"/>
      <c r="AU200" s="2"/>
      <c r="AV200" s="2"/>
      <c r="AW200" s="2"/>
      <c r="AX200" s="2"/>
      <c r="AY200" s="2"/>
      <c r="AZ200" s="2"/>
      <c r="BA200" s="2"/>
      <c r="BB200" s="2"/>
      <c r="BC200" s="2"/>
      <c r="BD200" s="2"/>
      <c r="BE200" s="2"/>
      <c r="BF200" s="2"/>
      <c r="BG200" s="2"/>
      <c r="BH200" s="2"/>
      <c r="BI200" s="2"/>
      <c r="BJ200" s="2"/>
      <c r="BK200" s="2"/>
      <c r="BL200" s="2"/>
      <c r="BM200" s="2"/>
      <c r="BN200" s="2"/>
      <c r="BO200" s="2"/>
      <c r="BP200" s="2"/>
      <c r="BQ200" s="2"/>
      <c r="BR200" s="2"/>
      <c r="BS200" s="2"/>
      <c r="BT200" s="2"/>
      <c r="BU200" s="2"/>
      <c r="BV200" s="2"/>
      <c r="BW200" s="2"/>
      <c r="BX200" s="2"/>
      <c r="BY200" s="2"/>
      <c r="BZ200" s="2"/>
      <c r="CA200" s="2"/>
      <c r="CB200" s="2"/>
      <c r="CC200" s="2"/>
    </row>
    <row r="201" spans="1:81">
      <c r="A201" s="46"/>
      <c r="B201" s="192">
        <v>5</v>
      </c>
      <c r="C201" s="194" t="s">
        <v>5</v>
      </c>
      <c r="D201" s="202" t="s">
        <v>98</v>
      </c>
      <c r="E201" s="197">
        <f>N26</f>
        <v>0</v>
      </c>
      <c r="F201" s="198">
        <f>T26</f>
        <v>0</v>
      </c>
      <c r="G201" s="198">
        <f>Z26</f>
        <v>0</v>
      </c>
      <c r="H201" s="198">
        <f>AF26</f>
        <v>0</v>
      </c>
      <c r="I201" s="198">
        <f>AL26</f>
        <v>0</v>
      </c>
      <c r="J201" s="198">
        <f>AR26</f>
        <v>0</v>
      </c>
      <c r="K201" s="198">
        <f>AX26</f>
        <v>0</v>
      </c>
      <c r="L201" s="198">
        <f>BD26</f>
        <v>0</v>
      </c>
      <c r="M201" s="198">
        <f>BJ26</f>
        <v>0</v>
      </c>
      <c r="N201" s="198">
        <f>BP26</f>
        <v>0</v>
      </c>
      <c r="O201" s="198">
        <f>BV26</f>
        <v>0</v>
      </c>
      <c r="P201" s="198">
        <f>CB26</f>
        <v>0</v>
      </c>
      <c r="Q201" s="213"/>
      <c r="R201" s="213"/>
      <c r="S201" s="213"/>
      <c r="T201" s="214"/>
      <c r="U201" s="191"/>
      <c r="V201" s="2"/>
      <c r="W201" s="2"/>
      <c r="X201" s="2"/>
      <c r="Y201" s="2"/>
      <c r="Z201" s="2"/>
      <c r="AA201" s="2"/>
      <c r="AB201" s="2"/>
      <c r="AC201" s="2"/>
      <c r="AD201" s="2"/>
      <c r="AE201" s="2"/>
      <c r="AF201" s="2"/>
      <c r="AG201" s="2"/>
      <c r="AH201" s="2"/>
      <c r="AI201" s="2"/>
      <c r="AJ201" s="2"/>
      <c r="AK201" s="2"/>
      <c r="AL201" s="2"/>
      <c r="AM201" s="2"/>
      <c r="AN201" s="2"/>
      <c r="AO201" s="2"/>
      <c r="AP201" s="2"/>
      <c r="AQ201" s="2"/>
      <c r="AR201" s="2"/>
      <c r="AS201" s="2"/>
      <c r="AT201" s="2"/>
      <c r="AU201" s="2"/>
      <c r="AV201" s="2"/>
      <c r="AW201" s="2"/>
      <c r="AX201" s="2"/>
      <c r="AY201" s="2"/>
      <c r="AZ201" s="2"/>
      <c r="BA201" s="2"/>
      <c r="BB201" s="2"/>
      <c r="BC201" s="2"/>
      <c r="BD201" s="2"/>
      <c r="BE201" s="2"/>
      <c r="BF201" s="2"/>
      <c r="BG201" s="2"/>
      <c r="BH201" s="2"/>
      <c r="BI201" s="2"/>
      <c r="BJ201" s="2"/>
      <c r="BK201" s="2"/>
      <c r="BL201" s="2"/>
      <c r="BM201" s="2"/>
      <c r="BN201" s="2"/>
      <c r="BO201" s="2"/>
      <c r="BP201" s="2"/>
      <c r="BQ201" s="2"/>
      <c r="BR201" s="2"/>
      <c r="BS201" s="2"/>
      <c r="BT201" s="2"/>
      <c r="BU201" s="2"/>
      <c r="BV201" s="2"/>
      <c r="BW201" s="2"/>
      <c r="BX201" s="2"/>
      <c r="BY201" s="2"/>
      <c r="BZ201" s="2"/>
      <c r="CA201" s="2"/>
      <c r="CB201" s="2"/>
      <c r="CC201" s="2"/>
    </row>
    <row r="202" spans="1:81">
      <c r="A202" s="46"/>
      <c r="B202" s="192">
        <v>5</v>
      </c>
      <c r="C202" s="194" t="s">
        <v>5</v>
      </c>
      <c r="D202" s="202" t="s">
        <v>99</v>
      </c>
      <c r="E202" s="197">
        <f>N33</f>
        <v>0</v>
      </c>
      <c r="F202" s="198">
        <f>T33</f>
        <v>0</v>
      </c>
      <c r="G202" s="198">
        <f>Z33</f>
        <v>0</v>
      </c>
      <c r="H202" s="198">
        <f>AF33</f>
        <v>0</v>
      </c>
      <c r="I202" s="198">
        <f>AL33</f>
        <v>0</v>
      </c>
      <c r="J202" s="198">
        <f>AR33</f>
        <v>0</v>
      </c>
      <c r="K202" s="198">
        <f>AX33</f>
        <v>0</v>
      </c>
      <c r="L202" s="198">
        <f>BD33</f>
        <v>0</v>
      </c>
      <c r="M202" s="198">
        <f>BJ33</f>
        <v>0</v>
      </c>
      <c r="N202" s="198">
        <f>BP33</f>
        <v>0</v>
      </c>
      <c r="O202" s="198">
        <f>BV33</f>
        <v>0</v>
      </c>
      <c r="P202" s="198">
        <f>CB33</f>
        <v>0</v>
      </c>
      <c r="Q202" s="213"/>
      <c r="R202" s="213"/>
      <c r="S202" s="213"/>
      <c r="T202" s="214"/>
      <c r="U202" s="191"/>
      <c r="V202" s="2"/>
      <c r="W202" s="2"/>
      <c r="X202" s="2"/>
      <c r="Y202" s="2"/>
      <c r="Z202" s="2"/>
      <c r="AA202" s="2"/>
      <c r="AB202" s="2"/>
      <c r="AC202" s="2"/>
      <c r="AD202" s="2"/>
      <c r="AE202" s="2"/>
      <c r="AF202" s="2"/>
      <c r="AG202" s="2"/>
      <c r="AH202" s="2"/>
      <c r="AI202" s="2"/>
      <c r="AJ202" s="2"/>
      <c r="AK202" s="2"/>
      <c r="AL202" s="2"/>
      <c r="AM202" s="2"/>
      <c r="AN202" s="2"/>
      <c r="AO202" s="2"/>
      <c r="AP202" s="2"/>
      <c r="AQ202" s="2"/>
      <c r="AR202" s="2"/>
      <c r="AS202" s="2"/>
      <c r="AT202" s="2"/>
      <c r="AU202" s="2"/>
      <c r="AV202" s="2"/>
      <c r="AW202" s="2"/>
      <c r="AX202" s="2"/>
      <c r="AY202" s="2"/>
      <c r="AZ202" s="2"/>
      <c r="BA202" s="2"/>
      <c r="BB202" s="2"/>
      <c r="BC202" s="2"/>
      <c r="BD202" s="2"/>
      <c r="BE202" s="2"/>
      <c r="BF202" s="2"/>
      <c r="BG202" s="2"/>
      <c r="BH202" s="2"/>
      <c r="BI202" s="2"/>
      <c r="BJ202" s="2"/>
      <c r="BK202" s="2"/>
      <c r="BL202" s="2"/>
      <c r="BM202" s="2"/>
      <c r="BN202" s="2"/>
      <c r="BO202" s="2"/>
      <c r="BP202" s="2"/>
      <c r="BQ202" s="2"/>
      <c r="BR202" s="2"/>
      <c r="BS202" s="2"/>
      <c r="BT202" s="2"/>
      <c r="BU202" s="2"/>
      <c r="BV202" s="2"/>
      <c r="BW202" s="2"/>
      <c r="BX202" s="2"/>
      <c r="BY202" s="2"/>
      <c r="BZ202" s="2"/>
      <c r="CA202" s="2"/>
      <c r="CB202" s="2"/>
      <c r="CC202" s="2"/>
    </row>
    <row r="203" spans="1:81">
      <c r="A203" s="46"/>
      <c r="B203" s="192">
        <v>5</v>
      </c>
      <c r="C203" s="194" t="s">
        <v>5</v>
      </c>
      <c r="D203" s="202" t="s">
        <v>100</v>
      </c>
      <c r="E203" s="197">
        <f>N40</f>
        <v>0</v>
      </c>
      <c r="F203" s="198">
        <f>T40</f>
        <v>0</v>
      </c>
      <c r="G203" s="198">
        <f>Z40</f>
        <v>0</v>
      </c>
      <c r="H203" s="198">
        <f>AF40</f>
        <v>0</v>
      </c>
      <c r="I203" s="198">
        <f>AL40</f>
        <v>0</v>
      </c>
      <c r="J203" s="198">
        <f>AR40</f>
        <v>0</v>
      </c>
      <c r="K203" s="198">
        <f>AX40</f>
        <v>0</v>
      </c>
      <c r="L203" s="198">
        <f>BD40</f>
        <v>0</v>
      </c>
      <c r="M203" s="198">
        <f>BJ40</f>
        <v>0</v>
      </c>
      <c r="N203" s="198">
        <f>BP40</f>
        <v>0</v>
      </c>
      <c r="O203" s="198">
        <f>BV40</f>
        <v>0</v>
      </c>
      <c r="P203" s="198">
        <f>CB40</f>
        <v>0</v>
      </c>
      <c r="Q203" s="213"/>
      <c r="R203" s="213"/>
      <c r="S203" s="213"/>
      <c r="T203" s="214"/>
      <c r="U203" s="191"/>
      <c r="V203" s="2"/>
      <c r="W203" s="2"/>
      <c r="X203" s="2"/>
      <c r="Y203" s="2"/>
      <c r="Z203" s="2"/>
      <c r="AA203" s="2"/>
      <c r="AB203" s="2"/>
      <c r="AC203" s="2"/>
      <c r="AD203" s="2"/>
      <c r="AE203" s="2"/>
      <c r="AF203" s="2"/>
      <c r="AG203" s="2"/>
      <c r="AH203" s="2"/>
      <c r="AI203" s="2"/>
      <c r="AJ203" s="2"/>
      <c r="AK203" s="2"/>
      <c r="AL203" s="2"/>
      <c r="AM203" s="2"/>
      <c r="AN203" s="2"/>
      <c r="AO203" s="2"/>
      <c r="AP203" s="2"/>
      <c r="AQ203" s="2"/>
      <c r="AR203" s="2"/>
      <c r="AS203" s="2"/>
      <c r="AT203" s="2"/>
      <c r="AU203" s="2"/>
      <c r="AV203" s="2"/>
      <c r="AW203" s="2"/>
      <c r="AX203" s="2"/>
      <c r="AY203" s="2"/>
      <c r="AZ203" s="2"/>
      <c r="BA203" s="2"/>
      <c r="BB203" s="2"/>
      <c r="BC203" s="2"/>
      <c r="BD203" s="2"/>
      <c r="BE203" s="2"/>
      <c r="BF203" s="2"/>
      <c r="BG203" s="2"/>
      <c r="BH203" s="2"/>
      <c r="BI203" s="2"/>
      <c r="BJ203" s="2"/>
      <c r="BK203" s="2"/>
      <c r="BL203" s="2"/>
      <c r="BM203" s="2"/>
      <c r="BN203" s="2"/>
      <c r="BO203" s="2"/>
      <c r="BP203" s="2"/>
      <c r="BQ203" s="2"/>
      <c r="BR203" s="2"/>
      <c r="BS203" s="2"/>
      <c r="BT203" s="2"/>
      <c r="BU203" s="2"/>
      <c r="BV203" s="2"/>
      <c r="BW203" s="2"/>
      <c r="BX203" s="2"/>
      <c r="BY203" s="2"/>
      <c r="BZ203" s="2"/>
      <c r="CA203" s="2"/>
      <c r="CB203" s="2"/>
      <c r="CC203" s="2"/>
    </row>
    <row r="204" spans="1:81">
      <c r="A204" s="46"/>
      <c r="B204" s="192">
        <v>5</v>
      </c>
      <c r="C204" s="195" t="s">
        <v>5</v>
      </c>
      <c r="D204" s="202" t="s">
        <v>114</v>
      </c>
      <c r="E204" s="197">
        <f>N56</f>
        <v>0</v>
      </c>
      <c r="F204" s="198">
        <f>T56</f>
        <v>0</v>
      </c>
      <c r="G204" s="198">
        <f>Z56</f>
        <v>0</v>
      </c>
      <c r="H204" s="198">
        <f>AF56</f>
        <v>0</v>
      </c>
      <c r="I204" s="198">
        <f>AL56</f>
        <v>0</v>
      </c>
      <c r="J204" s="198">
        <f>AR56</f>
        <v>0</v>
      </c>
      <c r="K204" s="198">
        <f>AX56</f>
        <v>0</v>
      </c>
      <c r="L204" s="198">
        <f>BD56</f>
        <v>0</v>
      </c>
      <c r="M204" s="198">
        <f>BJ56</f>
        <v>0</v>
      </c>
      <c r="N204" s="198">
        <f>BP56</f>
        <v>0</v>
      </c>
      <c r="O204" s="198">
        <f>BV56</f>
        <v>0</v>
      </c>
      <c r="P204" s="198">
        <f>CB56</f>
        <v>0</v>
      </c>
      <c r="Q204" s="213"/>
      <c r="R204" s="213"/>
      <c r="S204" s="213"/>
      <c r="T204" s="214"/>
      <c r="U204" s="191"/>
      <c r="V204" s="2"/>
      <c r="W204" s="2"/>
      <c r="X204" s="2"/>
      <c r="Y204" s="2"/>
      <c r="Z204" s="2"/>
      <c r="AA204" s="2"/>
      <c r="AB204" s="2"/>
      <c r="AC204" s="2"/>
      <c r="AD204" s="2"/>
      <c r="AE204" s="2"/>
      <c r="AF204" s="2"/>
      <c r="AG204" s="2"/>
      <c r="AH204" s="2"/>
      <c r="AI204" s="2"/>
      <c r="AJ204" s="2"/>
      <c r="AK204" s="2"/>
      <c r="AL204" s="2"/>
      <c r="AM204" s="2"/>
      <c r="AN204" s="2"/>
      <c r="AO204" s="2"/>
      <c r="AP204" s="2"/>
      <c r="AQ204" s="2"/>
      <c r="AR204" s="2"/>
      <c r="AS204" s="2"/>
      <c r="AT204" s="2"/>
      <c r="AU204" s="2"/>
      <c r="AV204" s="2"/>
      <c r="AW204" s="2"/>
      <c r="AX204" s="2"/>
      <c r="AY204" s="2"/>
      <c r="AZ204" s="2"/>
      <c r="BA204" s="2"/>
      <c r="BB204" s="2"/>
      <c r="BC204" s="2"/>
      <c r="BD204" s="2"/>
      <c r="BE204" s="2"/>
      <c r="BF204" s="2"/>
      <c r="BG204" s="2"/>
      <c r="BH204" s="2"/>
      <c r="BI204" s="2"/>
      <c r="BJ204" s="2"/>
      <c r="BK204" s="2"/>
      <c r="BL204" s="2"/>
      <c r="BM204" s="2"/>
      <c r="BN204" s="2"/>
      <c r="BO204" s="2"/>
      <c r="BP204" s="2"/>
      <c r="BQ204" s="2"/>
      <c r="BR204" s="2"/>
      <c r="BS204" s="2"/>
      <c r="BT204" s="2"/>
      <c r="BU204" s="2"/>
      <c r="BV204" s="2"/>
      <c r="BW204" s="2"/>
      <c r="BX204" s="2"/>
      <c r="BY204" s="2"/>
      <c r="BZ204" s="2"/>
      <c r="CA204" s="2"/>
      <c r="CB204" s="2"/>
      <c r="CC204" s="2"/>
    </row>
    <row r="205" spans="1:81">
      <c r="A205" s="46"/>
      <c r="B205" s="192"/>
      <c r="C205" s="193"/>
      <c r="D205" s="202"/>
      <c r="E205" s="203">
        <v>44197</v>
      </c>
      <c r="F205" s="203">
        <v>44228</v>
      </c>
      <c r="G205" s="203">
        <v>44256</v>
      </c>
      <c r="H205" s="203">
        <v>44287</v>
      </c>
      <c r="I205" s="203">
        <v>44317</v>
      </c>
      <c r="J205" s="203">
        <v>44348</v>
      </c>
      <c r="K205" s="203">
        <v>44378</v>
      </c>
      <c r="L205" s="203">
        <v>44409</v>
      </c>
      <c r="M205" s="203">
        <v>44440</v>
      </c>
      <c r="N205" s="203">
        <v>44470</v>
      </c>
      <c r="O205" s="203">
        <v>44501</v>
      </c>
      <c r="P205" s="203">
        <v>44531</v>
      </c>
      <c r="Q205" s="213"/>
      <c r="R205" s="213"/>
      <c r="S205" s="213"/>
      <c r="T205" s="214"/>
      <c r="U205" s="191"/>
      <c r="V205" s="2"/>
      <c r="W205" s="2"/>
      <c r="X205" s="2"/>
      <c r="Y205" s="2"/>
      <c r="Z205" s="2"/>
      <c r="AA205" s="2"/>
      <c r="AB205" s="2"/>
      <c r="AC205" s="2"/>
      <c r="AD205" s="2"/>
      <c r="AE205" s="2"/>
      <c r="AF205" s="2"/>
      <c r="AG205" s="2"/>
      <c r="AH205" s="2"/>
      <c r="AI205" s="2"/>
      <c r="AJ205" s="2"/>
      <c r="AK205" s="2"/>
      <c r="AL205" s="2"/>
      <c r="AM205" s="2"/>
      <c r="AN205" s="2"/>
      <c r="AO205" s="2"/>
      <c r="AP205" s="2"/>
      <c r="AQ205" s="2"/>
      <c r="AR205" s="2"/>
      <c r="AS205" s="2"/>
      <c r="AT205" s="2"/>
      <c r="AU205" s="2"/>
      <c r="AV205" s="2"/>
      <c r="AW205" s="2"/>
      <c r="AX205" s="2"/>
      <c r="AY205" s="2"/>
      <c r="AZ205" s="2"/>
      <c r="BA205" s="2"/>
      <c r="BB205" s="2"/>
      <c r="BC205" s="2"/>
      <c r="BD205" s="2"/>
      <c r="BE205" s="2"/>
      <c r="BF205" s="2"/>
      <c r="BG205" s="2"/>
      <c r="BH205" s="2"/>
      <c r="BI205" s="2"/>
      <c r="BJ205" s="2"/>
      <c r="BK205" s="2"/>
      <c r="BL205" s="2"/>
      <c r="BM205" s="2"/>
      <c r="BN205" s="2"/>
      <c r="BO205" s="2"/>
      <c r="BP205" s="2"/>
      <c r="BQ205" s="2"/>
      <c r="BR205" s="2"/>
      <c r="BS205" s="2"/>
      <c r="BT205" s="2"/>
      <c r="BU205" s="2"/>
      <c r="BV205" s="2"/>
      <c r="BW205" s="2"/>
      <c r="BX205" s="2"/>
      <c r="BY205" s="2"/>
      <c r="BZ205" s="2"/>
      <c r="CA205" s="2"/>
      <c r="CB205" s="2"/>
      <c r="CC205" s="2"/>
    </row>
    <row r="206" spans="1:81">
      <c r="A206" s="46"/>
      <c r="B206" s="192">
        <v>6</v>
      </c>
      <c r="C206" s="194" t="s">
        <v>6</v>
      </c>
      <c r="D206" s="201" t="s">
        <v>96</v>
      </c>
      <c r="E206" s="197">
        <f>N13</f>
        <v>0</v>
      </c>
      <c r="F206" s="197">
        <f>T13</f>
        <v>0</v>
      </c>
      <c r="G206" s="197">
        <f>Z13</f>
        <v>0</v>
      </c>
      <c r="H206" s="197">
        <f>AF13</f>
        <v>0</v>
      </c>
      <c r="I206" s="197">
        <f>AL13</f>
        <v>0</v>
      </c>
      <c r="J206" s="197">
        <f>AR13</f>
        <v>0</v>
      </c>
      <c r="K206" s="197">
        <f>AX13</f>
        <v>0</v>
      </c>
      <c r="L206" s="197">
        <f>BD13</f>
        <v>0</v>
      </c>
      <c r="M206" s="197">
        <f>BJ13</f>
        <v>0</v>
      </c>
      <c r="N206" s="197">
        <f>BP13</f>
        <v>0</v>
      </c>
      <c r="O206" s="197">
        <f>BV13</f>
        <v>0</v>
      </c>
      <c r="P206" s="197">
        <f>CB13</f>
        <v>0</v>
      </c>
      <c r="Q206" s="213"/>
      <c r="R206" s="213"/>
      <c r="S206" s="213"/>
      <c r="T206" s="214"/>
      <c r="U206" s="191"/>
      <c r="V206" s="2"/>
      <c r="W206" s="2"/>
      <c r="X206" s="2"/>
      <c r="Y206" s="2"/>
      <c r="Z206" s="2"/>
      <c r="AA206" s="2"/>
      <c r="AB206" s="2"/>
      <c r="AC206" s="2"/>
      <c r="AD206" s="2"/>
      <c r="AE206" s="2"/>
      <c r="AF206" s="2"/>
      <c r="AG206" s="2"/>
      <c r="AH206" s="2"/>
      <c r="AI206" s="2"/>
      <c r="AJ206" s="2"/>
      <c r="AK206" s="2"/>
      <c r="AL206" s="2"/>
      <c r="AM206" s="2"/>
      <c r="AN206" s="2"/>
      <c r="AO206" s="2"/>
      <c r="AP206" s="2"/>
      <c r="AQ206" s="2"/>
      <c r="AR206" s="2"/>
      <c r="AS206" s="2"/>
      <c r="AT206" s="2"/>
      <c r="AU206" s="2"/>
      <c r="AV206" s="2"/>
      <c r="AW206" s="2"/>
      <c r="AX206" s="2"/>
      <c r="AY206" s="2"/>
      <c r="AZ206" s="2"/>
      <c r="BA206" s="2"/>
      <c r="BB206" s="2"/>
      <c r="BC206" s="2"/>
      <c r="BD206" s="2"/>
      <c r="BE206" s="2"/>
      <c r="BF206" s="2"/>
      <c r="BG206" s="2"/>
      <c r="BH206" s="2"/>
      <c r="BI206" s="2"/>
      <c r="BJ206" s="2"/>
      <c r="BK206" s="2"/>
      <c r="BL206" s="2"/>
      <c r="BM206" s="2"/>
      <c r="BN206" s="2"/>
      <c r="BO206" s="2"/>
      <c r="BP206" s="2"/>
      <c r="BQ206" s="2"/>
      <c r="BR206" s="2"/>
      <c r="BS206" s="2"/>
      <c r="BT206" s="2"/>
      <c r="BU206" s="2"/>
      <c r="BV206" s="2"/>
      <c r="BW206" s="2"/>
      <c r="BX206" s="2"/>
      <c r="BY206" s="2"/>
      <c r="BZ206" s="2"/>
      <c r="CA206" s="2"/>
      <c r="CB206" s="2"/>
      <c r="CC206" s="2"/>
    </row>
    <row r="207" spans="1:81">
      <c r="A207" s="46"/>
      <c r="B207" s="192">
        <v>6</v>
      </c>
      <c r="C207" s="194" t="s">
        <v>6</v>
      </c>
      <c r="D207" s="202" t="s">
        <v>97</v>
      </c>
      <c r="E207" s="197">
        <f>N20</f>
        <v>0</v>
      </c>
      <c r="F207" s="198">
        <f>T20</f>
        <v>0</v>
      </c>
      <c r="G207" s="198">
        <f>Z20</f>
        <v>0</v>
      </c>
      <c r="H207" s="198">
        <f>AF20</f>
        <v>0</v>
      </c>
      <c r="I207" s="198">
        <f>AL20</f>
        <v>0</v>
      </c>
      <c r="J207" s="198">
        <f>AR20</f>
        <v>0</v>
      </c>
      <c r="K207" s="198">
        <f>AX20</f>
        <v>0</v>
      </c>
      <c r="L207" s="198">
        <f>BD20</f>
        <v>0</v>
      </c>
      <c r="M207" s="198">
        <f>BJ20</f>
        <v>0</v>
      </c>
      <c r="N207" s="198">
        <f>BP20</f>
        <v>0</v>
      </c>
      <c r="O207" s="198">
        <f>BV20</f>
        <v>0</v>
      </c>
      <c r="P207" s="198">
        <f>CB20</f>
        <v>0</v>
      </c>
      <c r="Q207" s="213"/>
      <c r="R207" s="213"/>
      <c r="S207" s="213"/>
      <c r="T207" s="214"/>
      <c r="U207" s="191"/>
      <c r="V207" s="2"/>
      <c r="W207" s="2"/>
      <c r="X207" s="2"/>
      <c r="Y207" s="2"/>
      <c r="Z207" s="2"/>
      <c r="AA207" s="2"/>
      <c r="AB207" s="2"/>
      <c r="AC207" s="2"/>
      <c r="AD207" s="2"/>
      <c r="AE207" s="2"/>
      <c r="AF207" s="2"/>
      <c r="AG207" s="2"/>
      <c r="AH207" s="2"/>
      <c r="AI207" s="2"/>
      <c r="AJ207" s="2"/>
      <c r="AK207" s="2"/>
      <c r="AL207" s="2"/>
      <c r="AM207" s="2"/>
      <c r="AN207" s="2"/>
      <c r="AO207" s="2"/>
      <c r="AP207" s="2"/>
      <c r="AQ207" s="2"/>
      <c r="AR207" s="2"/>
      <c r="AS207" s="2"/>
      <c r="AT207" s="2"/>
      <c r="AU207" s="2"/>
      <c r="AV207" s="2"/>
      <c r="AW207" s="2"/>
      <c r="AX207" s="2"/>
      <c r="AY207" s="2"/>
      <c r="AZ207" s="2"/>
      <c r="BA207" s="2"/>
      <c r="BB207" s="2"/>
      <c r="BC207" s="2"/>
      <c r="BD207" s="2"/>
      <c r="BE207" s="2"/>
      <c r="BF207" s="2"/>
      <c r="BG207" s="2"/>
      <c r="BH207" s="2"/>
      <c r="BI207" s="2"/>
      <c r="BJ207" s="2"/>
      <c r="BK207" s="2"/>
      <c r="BL207" s="2"/>
      <c r="BM207" s="2"/>
      <c r="BN207" s="2"/>
      <c r="BO207" s="2"/>
      <c r="BP207" s="2"/>
      <c r="BQ207" s="2"/>
      <c r="BR207" s="2"/>
      <c r="BS207" s="2"/>
      <c r="BT207" s="2"/>
      <c r="BU207" s="2"/>
      <c r="BV207" s="2"/>
      <c r="BW207" s="2"/>
      <c r="BX207" s="2"/>
      <c r="BY207" s="2"/>
      <c r="BZ207" s="2"/>
      <c r="CA207" s="2"/>
      <c r="CB207" s="2"/>
      <c r="CC207" s="2"/>
    </row>
    <row r="208" spans="1:81">
      <c r="A208" s="46"/>
      <c r="B208" s="192">
        <v>6</v>
      </c>
      <c r="C208" s="194" t="s">
        <v>6</v>
      </c>
      <c r="D208" s="202" t="s">
        <v>98</v>
      </c>
      <c r="E208" s="197">
        <f>N27</f>
        <v>0</v>
      </c>
      <c r="F208" s="198">
        <f>T27</f>
        <v>0</v>
      </c>
      <c r="G208" s="198">
        <f>Z27</f>
        <v>0</v>
      </c>
      <c r="H208" s="198">
        <f>AF27</f>
        <v>0</v>
      </c>
      <c r="I208" s="198">
        <f>AL27</f>
        <v>0</v>
      </c>
      <c r="J208" s="198">
        <f>AR27</f>
        <v>0</v>
      </c>
      <c r="K208" s="198">
        <f>AX27</f>
        <v>0</v>
      </c>
      <c r="L208" s="198">
        <f>BD27</f>
        <v>0</v>
      </c>
      <c r="M208" s="198">
        <f>BJ27</f>
        <v>0</v>
      </c>
      <c r="N208" s="198">
        <f>BP27</f>
        <v>0</v>
      </c>
      <c r="O208" s="198">
        <f>BV27</f>
        <v>0</v>
      </c>
      <c r="P208" s="198">
        <f>CB27</f>
        <v>0</v>
      </c>
      <c r="Q208" s="213"/>
      <c r="R208" s="213"/>
      <c r="S208" s="213"/>
      <c r="T208" s="214"/>
      <c r="U208" s="191"/>
      <c r="V208" s="2"/>
      <c r="W208" s="2"/>
      <c r="X208" s="2"/>
      <c r="Y208" s="2"/>
      <c r="Z208" s="2"/>
      <c r="AA208" s="2"/>
      <c r="AB208" s="2"/>
      <c r="AC208" s="2"/>
      <c r="AD208" s="2"/>
      <c r="AE208" s="2"/>
      <c r="AF208" s="2"/>
      <c r="AG208" s="2"/>
      <c r="AH208" s="2"/>
      <c r="AI208" s="2"/>
      <c r="AJ208" s="2"/>
      <c r="AK208" s="2"/>
      <c r="AL208" s="2"/>
      <c r="AM208" s="2"/>
      <c r="AN208" s="2"/>
      <c r="AO208" s="2"/>
      <c r="AP208" s="2"/>
      <c r="AQ208" s="2"/>
      <c r="AR208" s="2"/>
      <c r="AS208" s="2"/>
      <c r="AT208" s="2"/>
      <c r="AU208" s="2"/>
      <c r="AV208" s="2"/>
      <c r="AW208" s="2"/>
      <c r="AX208" s="2"/>
      <c r="AY208" s="2"/>
      <c r="AZ208" s="2"/>
      <c r="BA208" s="2"/>
      <c r="BB208" s="2"/>
      <c r="BC208" s="2"/>
      <c r="BD208" s="2"/>
      <c r="BE208" s="2"/>
      <c r="BF208" s="2"/>
      <c r="BG208" s="2"/>
      <c r="BH208" s="2"/>
      <c r="BI208" s="2"/>
      <c r="BJ208" s="2"/>
      <c r="BK208" s="2"/>
      <c r="BL208" s="2"/>
      <c r="BM208" s="2"/>
      <c r="BN208" s="2"/>
      <c r="BO208" s="2"/>
      <c r="BP208" s="2"/>
      <c r="BQ208" s="2"/>
      <c r="BR208" s="2"/>
      <c r="BS208" s="2"/>
      <c r="BT208" s="2"/>
      <c r="BU208" s="2"/>
      <c r="BV208" s="2"/>
      <c r="BW208" s="2"/>
      <c r="BX208" s="2"/>
      <c r="BY208" s="2"/>
      <c r="BZ208" s="2"/>
      <c r="CA208" s="2"/>
      <c r="CB208" s="2"/>
      <c r="CC208" s="2"/>
    </row>
    <row r="209" spans="1:81">
      <c r="A209" s="46"/>
      <c r="B209" s="192">
        <v>6</v>
      </c>
      <c r="C209" s="194" t="s">
        <v>6</v>
      </c>
      <c r="D209" s="202" t="s">
        <v>99</v>
      </c>
      <c r="E209" s="197">
        <f>N34</f>
        <v>0</v>
      </c>
      <c r="F209" s="198">
        <f>T34</f>
        <v>0</v>
      </c>
      <c r="G209" s="198">
        <f>Z34</f>
        <v>0</v>
      </c>
      <c r="H209" s="198">
        <f>AF34</f>
        <v>0</v>
      </c>
      <c r="I209" s="198">
        <f>AL34</f>
        <v>0</v>
      </c>
      <c r="J209" s="198">
        <f>AR34</f>
        <v>0</v>
      </c>
      <c r="K209" s="198">
        <f>AX34</f>
        <v>0</v>
      </c>
      <c r="L209" s="198">
        <f>BD34</f>
        <v>0</v>
      </c>
      <c r="M209" s="198">
        <f>BJ34</f>
        <v>0</v>
      </c>
      <c r="N209" s="198">
        <f>BP34</f>
        <v>0</v>
      </c>
      <c r="O209" s="198">
        <f>BV34</f>
        <v>0</v>
      </c>
      <c r="P209" s="198">
        <f>CB34</f>
        <v>0</v>
      </c>
      <c r="Q209" s="213"/>
      <c r="R209" s="213"/>
      <c r="S209" s="213"/>
      <c r="T209" s="214"/>
      <c r="U209" s="191"/>
      <c r="V209" s="2"/>
      <c r="W209" s="2"/>
      <c r="X209" s="2"/>
      <c r="Y209" s="2"/>
      <c r="Z209" s="2"/>
      <c r="AA209" s="2"/>
      <c r="AB209" s="2"/>
      <c r="AC209" s="2"/>
      <c r="AD209" s="2"/>
      <c r="AE209" s="2"/>
      <c r="AF209" s="2"/>
      <c r="AG209" s="2"/>
      <c r="AH209" s="2"/>
      <c r="AI209" s="2"/>
      <c r="AJ209" s="2"/>
      <c r="AK209" s="2"/>
      <c r="AL209" s="2"/>
      <c r="AM209" s="2"/>
      <c r="AN209" s="2"/>
      <c r="AO209" s="2"/>
      <c r="AP209" s="2"/>
      <c r="AQ209" s="2"/>
      <c r="AR209" s="2"/>
      <c r="AS209" s="2"/>
      <c r="AT209" s="2"/>
      <c r="AU209" s="2"/>
      <c r="AV209" s="2"/>
      <c r="AW209" s="2"/>
      <c r="AX209" s="2"/>
      <c r="AY209" s="2"/>
      <c r="AZ209" s="2"/>
      <c r="BA209" s="2"/>
      <c r="BB209" s="2"/>
      <c r="BC209" s="2"/>
      <c r="BD209" s="2"/>
      <c r="BE209" s="2"/>
      <c r="BF209" s="2"/>
      <c r="BG209" s="2"/>
      <c r="BH209" s="2"/>
      <c r="BI209" s="2"/>
      <c r="BJ209" s="2"/>
      <c r="BK209" s="2"/>
      <c r="BL209" s="2"/>
      <c r="BM209" s="2"/>
      <c r="BN209" s="2"/>
      <c r="BO209" s="2"/>
      <c r="BP209" s="2"/>
      <c r="BQ209" s="2"/>
      <c r="BR209" s="2"/>
      <c r="BS209" s="2"/>
      <c r="BT209" s="2"/>
      <c r="BU209" s="2"/>
      <c r="BV209" s="2"/>
      <c r="BW209" s="2"/>
      <c r="BX209" s="2"/>
      <c r="BY209" s="2"/>
      <c r="BZ209" s="2"/>
      <c r="CA209" s="2"/>
      <c r="CB209" s="2"/>
      <c r="CC209" s="2"/>
    </row>
    <row r="210" spans="1:81">
      <c r="A210" s="46"/>
      <c r="B210" s="192">
        <v>6</v>
      </c>
      <c r="C210" s="194" t="s">
        <v>6</v>
      </c>
      <c r="D210" s="202" t="s">
        <v>100</v>
      </c>
      <c r="E210" s="197">
        <f>N41</f>
        <v>0</v>
      </c>
      <c r="F210" s="198">
        <f>T41</f>
        <v>0</v>
      </c>
      <c r="G210" s="198">
        <f>Z41</f>
        <v>0</v>
      </c>
      <c r="H210" s="198">
        <f>AF41</f>
        <v>0</v>
      </c>
      <c r="I210" s="198">
        <f>AL41</f>
        <v>0</v>
      </c>
      <c r="J210" s="198">
        <f>AR41</f>
        <v>0</v>
      </c>
      <c r="K210" s="198">
        <f>AX41</f>
        <v>0</v>
      </c>
      <c r="L210" s="198">
        <f>BD41</f>
        <v>0</v>
      </c>
      <c r="M210" s="198">
        <f>BJ41</f>
        <v>0</v>
      </c>
      <c r="N210" s="198">
        <f>BP41</f>
        <v>0</v>
      </c>
      <c r="O210" s="198">
        <f>BV41</f>
        <v>0</v>
      </c>
      <c r="P210" s="198">
        <f>CB41</f>
        <v>0</v>
      </c>
      <c r="Q210" s="213"/>
      <c r="R210" s="213"/>
      <c r="S210" s="213"/>
      <c r="T210" s="214"/>
      <c r="U210" s="191"/>
      <c r="V210" s="2"/>
      <c r="W210" s="2"/>
      <c r="X210" s="2"/>
      <c r="Y210" s="2"/>
      <c r="Z210" s="2"/>
      <c r="AA210" s="2"/>
      <c r="AB210" s="2"/>
      <c r="AC210" s="2"/>
      <c r="AD210" s="2"/>
      <c r="AE210" s="2"/>
      <c r="AF210" s="2"/>
      <c r="AG210" s="2"/>
      <c r="AH210" s="2"/>
      <c r="AI210" s="2"/>
      <c r="AJ210" s="2"/>
      <c r="AK210" s="2"/>
      <c r="AL210" s="2"/>
      <c r="AM210" s="2"/>
      <c r="AN210" s="2"/>
      <c r="AO210" s="2"/>
      <c r="AP210" s="2"/>
      <c r="AQ210" s="2"/>
      <c r="AR210" s="2"/>
      <c r="AS210" s="2"/>
      <c r="AT210" s="2"/>
      <c r="AU210" s="2"/>
      <c r="AV210" s="2"/>
      <c r="AW210" s="2"/>
      <c r="AX210" s="2"/>
      <c r="AY210" s="2"/>
      <c r="AZ210" s="2"/>
      <c r="BA210" s="2"/>
      <c r="BB210" s="2"/>
      <c r="BC210" s="2"/>
      <c r="BD210" s="2"/>
      <c r="BE210" s="2"/>
      <c r="BF210" s="2"/>
      <c r="BG210" s="2"/>
      <c r="BH210" s="2"/>
      <c r="BI210" s="2"/>
      <c r="BJ210" s="2"/>
      <c r="BK210" s="2"/>
      <c r="BL210" s="2"/>
      <c r="BM210" s="2"/>
      <c r="BN210" s="2"/>
      <c r="BO210" s="2"/>
      <c r="BP210" s="2"/>
      <c r="BQ210" s="2"/>
      <c r="BR210" s="2"/>
      <c r="BS210" s="2"/>
      <c r="BT210" s="2"/>
      <c r="BU210" s="2"/>
      <c r="BV210" s="2"/>
      <c r="BW210" s="2"/>
      <c r="BX210" s="2"/>
      <c r="BY210" s="2"/>
      <c r="BZ210" s="2"/>
      <c r="CA210" s="2"/>
      <c r="CB210" s="2"/>
      <c r="CC210" s="2"/>
    </row>
    <row r="211" spans="1:81">
      <c r="A211" s="46"/>
      <c r="B211" s="192">
        <v>6</v>
      </c>
      <c r="C211" s="195" t="s">
        <v>6</v>
      </c>
      <c r="D211" s="202" t="s">
        <v>115</v>
      </c>
      <c r="E211" s="197">
        <f>N57</f>
        <v>0</v>
      </c>
      <c r="F211" s="198">
        <f>T57</f>
        <v>0</v>
      </c>
      <c r="G211" s="198">
        <f>Z57</f>
        <v>0</v>
      </c>
      <c r="H211" s="198">
        <f>AF57</f>
        <v>0</v>
      </c>
      <c r="I211" s="198">
        <f>AL57</f>
        <v>0</v>
      </c>
      <c r="J211" s="198">
        <f>AR57</f>
        <v>0</v>
      </c>
      <c r="K211" s="198">
        <f>AX57</f>
        <v>0</v>
      </c>
      <c r="L211" s="198">
        <f>BD57</f>
        <v>0</v>
      </c>
      <c r="M211" s="198">
        <f>BJ57</f>
        <v>0</v>
      </c>
      <c r="N211" s="198">
        <f>BP57</f>
        <v>0</v>
      </c>
      <c r="O211" s="198">
        <f>BV57</f>
        <v>0</v>
      </c>
      <c r="P211" s="198">
        <f>CB57</f>
        <v>0</v>
      </c>
      <c r="Q211" s="213"/>
      <c r="R211" s="213"/>
      <c r="S211" s="213"/>
      <c r="T211" s="214"/>
      <c r="U211" s="191"/>
      <c r="V211" s="2"/>
      <c r="W211" s="2"/>
      <c r="X211" s="2"/>
      <c r="Y211" s="2"/>
      <c r="Z211" s="2"/>
      <c r="AA211" s="2"/>
      <c r="AB211" s="2"/>
      <c r="AC211" s="2"/>
      <c r="AD211" s="2"/>
      <c r="AE211" s="2"/>
      <c r="AF211" s="2"/>
      <c r="AG211" s="2"/>
      <c r="AH211" s="2"/>
      <c r="AI211" s="2"/>
      <c r="AJ211" s="2"/>
      <c r="AK211" s="2"/>
      <c r="AL211" s="2"/>
      <c r="AM211" s="2"/>
      <c r="AN211" s="2"/>
      <c r="AO211" s="2"/>
      <c r="AP211" s="2"/>
      <c r="AQ211" s="2"/>
      <c r="AR211" s="2"/>
      <c r="AS211" s="2"/>
      <c r="AT211" s="2"/>
      <c r="AU211" s="2"/>
      <c r="AV211" s="2"/>
      <c r="AW211" s="2"/>
      <c r="AX211" s="2"/>
      <c r="AY211" s="2"/>
      <c r="AZ211" s="2"/>
      <c r="BA211" s="2"/>
      <c r="BB211" s="2"/>
      <c r="BC211" s="2"/>
      <c r="BD211" s="2"/>
      <c r="BE211" s="2"/>
      <c r="BF211" s="2"/>
      <c r="BG211" s="2"/>
      <c r="BH211" s="2"/>
      <c r="BI211" s="2"/>
      <c r="BJ211" s="2"/>
      <c r="BK211" s="2"/>
      <c r="BL211" s="2"/>
      <c r="BM211" s="2"/>
      <c r="BN211" s="2"/>
      <c r="BO211" s="2"/>
      <c r="BP211" s="2"/>
      <c r="BQ211" s="2"/>
      <c r="BR211" s="2"/>
      <c r="BS211" s="2"/>
      <c r="BT211" s="2"/>
      <c r="BU211" s="2"/>
      <c r="BV211" s="2"/>
      <c r="BW211" s="2"/>
      <c r="BX211" s="2"/>
      <c r="BY211" s="2"/>
      <c r="BZ211" s="2"/>
      <c r="CA211" s="2"/>
      <c r="CB211" s="2"/>
      <c r="CC211" s="2"/>
    </row>
    <row r="212" spans="1:81">
      <c r="A212" s="46"/>
      <c r="B212" s="192"/>
      <c r="C212" s="193"/>
      <c r="D212" s="202"/>
      <c r="E212" s="203">
        <v>44197</v>
      </c>
      <c r="F212" s="203">
        <v>44228</v>
      </c>
      <c r="G212" s="203">
        <v>44256</v>
      </c>
      <c r="H212" s="203">
        <v>44287</v>
      </c>
      <c r="I212" s="203">
        <v>44317</v>
      </c>
      <c r="J212" s="203">
        <v>44348</v>
      </c>
      <c r="K212" s="203">
        <v>44378</v>
      </c>
      <c r="L212" s="203">
        <v>44409</v>
      </c>
      <c r="M212" s="203">
        <v>44440</v>
      </c>
      <c r="N212" s="203">
        <v>44470</v>
      </c>
      <c r="O212" s="203">
        <v>44501</v>
      </c>
      <c r="P212" s="203">
        <v>44531</v>
      </c>
      <c r="Q212" s="213"/>
      <c r="R212" s="213"/>
      <c r="S212" s="213"/>
      <c r="T212" s="214"/>
      <c r="U212" s="191"/>
      <c r="V212" s="2"/>
      <c r="W212" s="2"/>
      <c r="X212" s="2"/>
      <c r="Y212" s="2"/>
      <c r="Z212" s="2"/>
      <c r="AA212" s="2"/>
      <c r="AB212" s="2"/>
      <c r="AC212" s="2"/>
      <c r="AD212" s="2"/>
      <c r="AE212" s="2"/>
      <c r="AF212" s="2"/>
      <c r="AG212" s="2"/>
      <c r="AH212" s="2"/>
      <c r="AI212" s="2"/>
      <c r="AJ212" s="2"/>
      <c r="AK212" s="2"/>
      <c r="AL212" s="2"/>
      <c r="AM212" s="2"/>
      <c r="AN212" s="2"/>
      <c r="AO212" s="2"/>
      <c r="AP212" s="2"/>
      <c r="AQ212" s="2"/>
      <c r="AR212" s="2"/>
      <c r="AS212" s="2"/>
      <c r="AT212" s="2"/>
      <c r="AU212" s="2"/>
      <c r="AV212" s="2"/>
      <c r="AW212" s="2"/>
      <c r="AX212" s="2"/>
      <c r="AY212" s="2"/>
      <c r="AZ212" s="2"/>
      <c r="BA212" s="2"/>
      <c r="BB212" s="2"/>
      <c r="BC212" s="2"/>
      <c r="BD212" s="2"/>
      <c r="BE212" s="2"/>
      <c r="BF212" s="2"/>
      <c r="BG212" s="2"/>
      <c r="BH212" s="2"/>
      <c r="BI212" s="2"/>
      <c r="BJ212" s="2"/>
      <c r="BK212" s="2"/>
      <c r="BL212" s="2"/>
      <c r="BM212" s="2"/>
      <c r="BN212" s="2"/>
      <c r="BO212" s="2"/>
      <c r="BP212" s="2"/>
      <c r="BQ212" s="2"/>
      <c r="BR212" s="2"/>
      <c r="BS212" s="2"/>
      <c r="BT212" s="2"/>
      <c r="BU212" s="2"/>
      <c r="BV212" s="2"/>
      <c r="BW212" s="2"/>
      <c r="BX212" s="2"/>
      <c r="BY212" s="2"/>
      <c r="BZ212" s="2"/>
      <c r="CA212" s="2"/>
      <c r="CB212" s="2"/>
      <c r="CC212" s="2"/>
    </row>
    <row r="213" spans="1:81">
      <c r="A213" s="46"/>
      <c r="B213" s="192">
        <v>7</v>
      </c>
      <c r="C213" s="194" t="s">
        <v>7</v>
      </c>
      <c r="D213" s="201" t="s">
        <v>96</v>
      </c>
      <c r="E213" s="199">
        <f>N14</f>
        <v>0</v>
      </c>
      <c r="F213" s="199">
        <f>T14</f>
        <v>0</v>
      </c>
      <c r="G213" s="199">
        <f>Z14</f>
        <v>0</v>
      </c>
      <c r="H213" s="199">
        <f>AF14</f>
        <v>0</v>
      </c>
      <c r="I213" s="199">
        <f>AL14</f>
        <v>0</v>
      </c>
      <c r="J213" s="199">
        <f>AR14</f>
        <v>0</v>
      </c>
      <c r="K213" s="199">
        <f>AX14</f>
        <v>0</v>
      </c>
      <c r="L213" s="199">
        <f>BD14</f>
        <v>0</v>
      </c>
      <c r="M213" s="199">
        <f>BJ14</f>
        <v>0</v>
      </c>
      <c r="N213" s="199">
        <f>BP14</f>
        <v>0</v>
      </c>
      <c r="O213" s="199">
        <f>BV14</f>
        <v>0</v>
      </c>
      <c r="P213" s="199">
        <f>CB14</f>
        <v>0</v>
      </c>
      <c r="Q213" s="213"/>
      <c r="R213" s="213"/>
      <c r="S213" s="213"/>
      <c r="T213" s="214"/>
      <c r="U213" s="191"/>
      <c r="V213" s="2"/>
      <c r="W213" s="2"/>
      <c r="X213" s="2"/>
      <c r="Y213" s="2"/>
      <c r="Z213" s="2"/>
      <c r="AA213" s="2"/>
      <c r="AB213" s="2"/>
      <c r="AC213" s="2"/>
      <c r="AD213" s="2"/>
      <c r="AE213" s="2"/>
      <c r="AF213" s="2"/>
      <c r="AG213" s="2"/>
      <c r="AH213" s="2"/>
      <c r="AI213" s="2"/>
      <c r="AJ213" s="2"/>
      <c r="AK213" s="2"/>
      <c r="AL213" s="2"/>
      <c r="AM213" s="2"/>
      <c r="AN213" s="2"/>
      <c r="AO213" s="2"/>
      <c r="AP213" s="2"/>
      <c r="AQ213" s="2"/>
      <c r="AR213" s="2"/>
      <c r="AS213" s="2"/>
      <c r="AT213" s="2"/>
      <c r="AU213" s="2"/>
      <c r="AV213" s="2"/>
      <c r="AW213" s="2"/>
      <c r="AX213" s="2"/>
      <c r="AY213" s="2"/>
      <c r="AZ213" s="2"/>
      <c r="BA213" s="2"/>
      <c r="BB213" s="2"/>
      <c r="BC213" s="2"/>
      <c r="BD213" s="2"/>
      <c r="BE213" s="2"/>
      <c r="BF213" s="2"/>
      <c r="BG213" s="2"/>
      <c r="BH213" s="2"/>
      <c r="BI213" s="2"/>
      <c r="BJ213" s="2"/>
      <c r="BK213" s="2"/>
      <c r="BL213" s="2"/>
      <c r="BM213" s="2"/>
      <c r="BN213" s="2"/>
      <c r="BO213" s="2"/>
      <c r="BP213" s="2"/>
      <c r="BQ213" s="2"/>
      <c r="BR213" s="2"/>
      <c r="BS213" s="2"/>
      <c r="BT213" s="2"/>
      <c r="BU213" s="2"/>
      <c r="BV213" s="2"/>
      <c r="BW213" s="2"/>
      <c r="BX213" s="2"/>
      <c r="BY213" s="2"/>
      <c r="BZ213" s="2"/>
      <c r="CA213" s="2"/>
      <c r="CB213" s="2"/>
      <c r="CC213" s="2"/>
    </row>
    <row r="214" spans="1:81">
      <c r="A214" s="46"/>
      <c r="B214" s="192">
        <v>7</v>
      </c>
      <c r="C214" s="194" t="s">
        <v>7</v>
      </c>
      <c r="D214" s="202" t="s">
        <v>97</v>
      </c>
      <c r="E214" s="197">
        <f>N21</f>
        <v>0</v>
      </c>
      <c r="F214" s="198">
        <f>T21</f>
        <v>0</v>
      </c>
      <c r="G214" s="198">
        <f>Z21</f>
        <v>0</v>
      </c>
      <c r="H214" s="198">
        <f>AF21</f>
        <v>0</v>
      </c>
      <c r="I214" s="198">
        <f>AL21</f>
        <v>0</v>
      </c>
      <c r="J214" s="198">
        <f>AR21</f>
        <v>0</v>
      </c>
      <c r="K214" s="198">
        <f>AX21</f>
        <v>0</v>
      </c>
      <c r="L214" s="198">
        <f>BD21</f>
        <v>0</v>
      </c>
      <c r="M214" s="198">
        <f>BJ21</f>
        <v>0</v>
      </c>
      <c r="N214" s="198">
        <f>BP21</f>
        <v>0</v>
      </c>
      <c r="O214" s="198">
        <f>BV21</f>
        <v>0</v>
      </c>
      <c r="P214" s="198">
        <f>CB21</f>
        <v>0</v>
      </c>
      <c r="Q214" s="213"/>
      <c r="R214" s="213"/>
      <c r="S214" s="213"/>
      <c r="T214" s="214"/>
      <c r="U214" s="191"/>
      <c r="V214" s="2"/>
      <c r="W214" s="2"/>
      <c r="X214" s="2"/>
      <c r="Y214" s="2"/>
      <c r="Z214" s="2"/>
      <c r="AA214" s="2"/>
      <c r="AB214" s="2"/>
      <c r="AC214" s="2"/>
      <c r="AD214" s="2"/>
      <c r="AE214" s="2"/>
      <c r="AF214" s="2"/>
      <c r="AG214" s="2"/>
      <c r="AH214" s="2"/>
      <c r="AI214" s="2"/>
      <c r="AJ214" s="2"/>
      <c r="AK214" s="2"/>
      <c r="AL214" s="2"/>
      <c r="AM214" s="2"/>
      <c r="AN214" s="2"/>
      <c r="AO214" s="2"/>
      <c r="AP214" s="2"/>
      <c r="AQ214" s="2"/>
      <c r="AR214" s="2"/>
      <c r="AS214" s="2"/>
      <c r="AT214" s="2"/>
      <c r="AU214" s="2"/>
      <c r="AV214" s="2"/>
      <c r="AW214" s="2"/>
      <c r="AX214" s="2"/>
      <c r="AY214" s="2"/>
      <c r="AZ214" s="2"/>
      <c r="BA214" s="2"/>
      <c r="BB214" s="2"/>
      <c r="BC214" s="2"/>
      <c r="BD214" s="2"/>
      <c r="BE214" s="2"/>
      <c r="BF214" s="2"/>
      <c r="BG214" s="2"/>
      <c r="BH214" s="2"/>
      <c r="BI214" s="2"/>
      <c r="BJ214" s="2"/>
      <c r="BK214" s="2"/>
      <c r="BL214" s="2"/>
      <c r="BM214" s="2"/>
      <c r="BN214" s="2"/>
      <c r="BO214" s="2"/>
      <c r="BP214" s="2"/>
      <c r="BQ214" s="2"/>
      <c r="BR214" s="2"/>
      <c r="BS214" s="2"/>
      <c r="BT214" s="2"/>
      <c r="BU214" s="2"/>
      <c r="BV214" s="2"/>
      <c r="BW214" s="2"/>
      <c r="BX214" s="2"/>
      <c r="BY214" s="2"/>
      <c r="BZ214" s="2"/>
      <c r="CA214" s="2"/>
      <c r="CB214" s="2"/>
      <c r="CC214" s="2"/>
    </row>
    <row r="215" spans="1:81">
      <c r="A215" s="46"/>
      <c r="B215" s="192">
        <v>7</v>
      </c>
      <c r="C215" s="194" t="s">
        <v>7</v>
      </c>
      <c r="D215" s="202" t="s">
        <v>98</v>
      </c>
      <c r="E215" s="197">
        <f>N28</f>
        <v>0</v>
      </c>
      <c r="F215" s="198">
        <f>T28</f>
        <v>0</v>
      </c>
      <c r="G215" s="198">
        <f>Z28</f>
        <v>0</v>
      </c>
      <c r="H215" s="198">
        <f>AF28</f>
        <v>0</v>
      </c>
      <c r="I215" s="198">
        <f>AL28</f>
        <v>0</v>
      </c>
      <c r="J215" s="198">
        <f>AR28</f>
        <v>0</v>
      </c>
      <c r="K215" s="198">
        <f>AX28</f>
        <v>0</v>
      </c>
      <c r="L215" s="198">
        <f>BD28</f>
        <v>0</v>
      </c>
      <c r="M215" s="198">
        <f>BJ28</f>
        <v>0</v>
      </c>
      <c r="N215" s="198">
        <f>BP28</f>
        <v>0</v>
      </c>
      <c r="O215" s="198">
        <f>BV28</f>
        <v>0</v>
      </c>
      <c r="P215" s="198">
        <f>CB28</f>
        <v>0</v>
      </c>
      <c r="Q215" s="213"/>
      <c r="R215" s="213"/>
      <c r="S215" s="213"/>
      <c r="T215" s="214"/>
      <c r="U215" s="191"/>
      <c r="V215" s="2"/>
      <c r="W215" s="2"/>
      <c r="X215" s="2"/>
      <c r="Y215" s="2"/>
      <c r="Z215" s="2"/>
      <c r="AA215" s="2"/>
      <c r="AB215" s="2"/>
      <c r="AC215" s="2"/>
      <c r="AD215" s="2"/>
      <c r="AE215" s="2"/>
      <c r="AF215" s="2"/>
      <c r="AG215" s="2"/>
      <c r="AH215" s="2"/>
      <c r="AI215" s="2"/>
      <c r="AJ215" s="2"/>
      <c r="AK215" s="2"/>
      <c r="AL215" s="2"/>
      <c r="AM215" s="2"/>
      <c r="AN215" s="2"/>
      <c r="AO215" s="2"/>
      <c r="AP215" s="2"/>
      <c r="AQ215" s="2"/>
      <c r="AR215" s="2"/>
      <c r="AS215" s="2"/>
      <c r="AT215" s="2"/>
      <c r="AU215" s="2"/>
      <c r="AV215" s="2"/>
      <c r="AW215" s="2"/>
      <c r="AX215" s="2"/>
      <c r="AY215" s="2"/>
      <c r="AZ215" s="2"/>
      <c r="BA215" s="2"/>
      <c r="BB215" s="2"/>
      <c r="BC215" s="2"/>
      <c r="BD215" s="2"/>
      <c r="BE215" s="2"/>
      <c r="BF215" s="2"/>
      <c r="BG215" s="2"/>
      <c r="BH215" s="2"/>
      <c r="BI215" s="2"/>
      <c r="BJ215" s="2"/>
      <c r="BK215" s="2"/>
      <c r="BL215" s="2"/>
      <c r="BM215" s="2"/>
      <c r="BN215" s="2"/>
      <c r="BO215" s="2"/>
      <c r="BP215" s="2"/>
      <c r="BQ215" s="2"/>
      <c r="BR215" s="2"/>
      <c r="BS215" s="2"/>
      <c r="BT215" s="2"/>
      <c r="BU215" s="2"/>
      <c r="BV215" s="2"/>
      <c r="BW215" s="2"/>
      <c r="BX215" s="2"/>
      <c r="BY215" s="2"/>
      <c r="BZ215" s="2"/>
      <c r="CA215" s="2"/>
      <c r="CB215" s="2"/>
      <c r="CC215" s="2"/>
    </row>
    <row r="216" spans="1:81">
      <c r="A216" s="46"/>
      <c r="B216" s="192">
        <v>7</v>
      </c>
      <c r="C216" s="194" t="s">
        <v>7</v>
      </c>
      <c r="D216" s="202" t="s">
        <v>99</v>
      </c>
      <c r="E216" s="197">
        <f>N35</f>
        <v>0</v>
      </c>
      <c r="F216" s="198">
        <f>T35</f>
        <v>0</v>
      </c>
      <c r="G216" s="198">
        <f>Z35</f>
        <v>0</v>
      </c>
      <c r="H216" s="198">
        <f>AF35</f>
        <v>0</v>
      </c>
      <c r="I216" s="198">
        <f>AL35</f>
        <v>0</v>
      </c>
      <c r="J216" s="198">
        <f>AR35</f>
        <v>0</v>
      </c>
      <c r="K216" s="198">
        <f>AX35</f>
        <v>0</v>
      </c>
      <c r="L216" s="198">
        <f>BD35</f>
        <v>0</v>
      </c>
      <c r="M216" s="198">
        <f>BJ35</f>
        <v>0</v>
      </c>
      <c r="N216" s="198">
        <f>BP35</f>
        <v>0</v>
      </c>
      <c r="O216" s="198">
        <f>BV35</f>
        <v>0</v>
      </c>
      <c r="P216" s="198">
        <f>CB35</f>
        <v>0</v>
      </c>
      <c r="Q216" s="213"/>
      <c r="R216" s="213"/>
      <c r="S216" s="213"/>
      <c r="T216" s="214"/>
      <c r="U216" s="191"/>
      <c r="V216" s="2"/>
      <c r="W216" s="2"/>
      <c r="X216" s="2"/>
      <c r="Y216" s="2"/>
      <c r="Z216" s="2"/>
      <c r="AA216" s="2"/>
      <c r="AB216" s="2"/>
      <c r="AC216" s="2"/>
      <c r="AD216" s="2"/>
      <c r="AE216" s="2"/>
      <c r="AF216" s="2"/>
      <c r="AG216" s="2"/>
      <c r="AH216" s="2"/>
      <c r="AI216" s="2"/>
      <c r="AJ216" s="2"/>
      <c r="AK216" s="2"/>
      <c r="AL216" s="2"/>
      <c r="AM216" s="2"/>
      <c r="AN216" s="2"/>
      <c r="AO216" s="2"/>
      <c r="AP216" s="2"/>
      <c r="AQ216" s="2"/>
      <c r="AR216" s="2"/>
      <c r="AS216" s="2"/>
      <c r="AT216" s="2"/>
      <c r="AU216" s="2"/>
      <c r="AV216" s="2"/>
      <c r="AW216" s="2"/>
      <c r="AX216" s="2"/>
      <c r="AY216" s="2"/>
      <c r="AZ216" s="2"/>
      <c r="BA216" s="2"/>
      <c r="BB216" s="2"/>
      <c r="BC216" s="2"/>
      <c r="BD216" s="2"/>
      <c r="BE216" s="2"/>
      <c r="BF216" s="2"/>
      <c r="BG216" s="2"/>
      <c r="BH216" s="2"/>
      <c r="BI216" s="2"/>
      <c r="BJ216" s="2"/>
      <c r="BK216" s="2"/>
      <c r="BL216" s="2"/>
      <c r="BM216" s="2"/>
      <c r="BN216" s="2"/>
      <c r="BO216" s="2"/>
      <c r="BP216" s="2"/>
      <c r="BQ216" s="2"/>
      <c r="BR216" s="2"/>
      <c r="BS216" s="2"/>
      <c r="BT216" s="2"/>
      <c r="BU216" s="2"/>
      <c r="BV216" s="2"/>
      <c r="BW216" s="2"/>
      <c r="BX216" s="2"/>
      <c r="BY216" s="2"/>
      <c r="BZ216" s="2"/>
      <c r="CA216" s="2"/>
      <c r="CB216" s="2"/>
      <c r="CC216" s="2"/>
    </row>
    <row r="217" spans="1:81">
      <c r="A217" s="46"/>
      <c r="B217" s="192">
        <v>7</v>
      </c>
      <c r="C217" s="194" t="s">
        <v>7</v>
      </c>
      <c r="D217" s="202" t="s">
        <v>100</v>
      </c>
      <c r="E217" s="197">
        <f>N42</f>
        <v>0</v>
      </c>
      <c r="F217" s="198">
        <f>T42</f>
        <v>0</v>
      </c>
      <c r="G217" s="198">
        <f>Z42</f>
        <v>0</v>
      </c>
      <c r="H217" s="198">
        <f>AF42</f>
        <v>0</v>
      </c>
      <c r="I217" s="198">
        <f>AL42</f>
        <v>0</v>
      </c>
      <c r="J217" s="198">
        <f>AR42</f>
        <v>0</v>
      </c>
      <c r="K217" s="198">
        <f>AX42</f>
        <v>0</v>
      </c>
      <c r="L217" s="198">
        <f>BD42</f>
        <v>0</v>
      </c>
      <c r="M217" s="198">
        <f>BJ42</f>
        <v>0</v>
      </c>
      <c r="N217" s="198">
        <f>BP42</f>
        <v>0</v>
      </c>
      <c r="O217" s="198">
        <f>BV42</f>
        <v>0</v>
      </c>
      <c r="P217" s="198">
        <f>CB42</f>
        <v>0</v>
      </c>
      <c r="Q217" s="213"/>
      <c r="R217" s="213"/>
      <c r="S217" s="213"/>
      <c r="T217" s="214"/>
      <c r="U217" s="191"/>
      <c r="V217" s="2"/>
      <c r="W217" s="2"/>
      <c r="X217" s="2"/>
      <c r="Y217" s="2"/>
      <c r="Z217" s="2"/>
      <c r="AA217" s="2"/>
      <c r="AB217" s="2"/>
      <c r="AC217" s="2"/>
      <c r="AD217" s="2"/>
      <c r="AE217" s="2"/>
      <c r="AF217" s="2"/>
      <c r="AG217" s="2"/>
      <c r="AH217" s="2"/>
      <c r="AI217" s="2"/>
      <c r="AJ217" s="2"/>
      <c r="AK217" s="2"/>
      <c r="AL217" s="2"/>
      <c r="AM217" s="2"/>
      <c r="AN217" s="2"/>
      <c r="AO217" s="2"/>
      <c r="AP217" s="2"/>
      <c r="AQ217" s="2"/>
      <c r="AR217" s="2"/>
      <c r="AS217" s="2"/>
      <c r="AT217" s="2"/>
      <c r="AU217" s="2"/>
      <c r="AV217" s="2"/>
      <c r="AW217" s="2"/>
      <c r="AX217" s="2"/>
      <c r="AY217" s="2"/>
      <c r="AZ217" s="2"/>
      <c r="BA217" s="2"/>
      <c r="BB217" s="2"/>
      <c r="BC217" s="2"/>
      <c r="BD217" s="2"/>
      <c r="BE217" s="2"/>
      <c r="BF217" s="2"/>
      <c r="BG217" s="2"/>
      <c r="BH217" s="2"/>
      <c r="BI217" s="2"/>
      <c r="BJ217" s="2"/>
      <c r="BK217" s="2"/>
      <c r="BL217" s="2"/>
      <c r="BM217" s="2"/>
      <c r="BN217" s="2"/>
      <c r="BO217" s="2"/>
      <c r="BP217" s="2"/>
      <c r="BQ217" s="2"/>
      <c r="BR217" s="2"/>
      <c r="BS217" s="2"/>
      <c r="BT217" s="2"/>
      <c r="BU217" s="2"/>
      <c r="BV217" s="2"/>
      <c r="BW217" s="2"/>
      <c r="BX217" s="2"/>
      <c r="BY217" s="2"/>
      <c r="BZ217" s="2"/>
      <c r="CA217" s="2"/>
      <c r="CB217" s="2"/>
      <c r="CC217" s="2"/>
    </row>
    <row r="218" spans="1:81" s="124" customFormat="1">
      <c r="A218" s="215"/>
      <c r="B218" s="192">
        <v>7</v>
      </c>
      <c r="C218" s="195" t="s">
        <v>7</v>
      </c>
      <c r="D218" s="202" t="s">
        <v>116</v>
      </c>
      <c r="E218" s="197">
        <f>N58</f>
        <v>0</v>
      </c>
      <c r="F218" s="198">
        <f>T58</f>
        <v>0</v>
      </c>
      <c r="G218" s="198">
        <f>Z58</f>
        <v>0</v>
      </c>
      <c r="H218" s="198">
        <f>AF58</f>
        <v>0</v>
      </c>
      <c r="I218" s="198">
        <f>AL58</f>
        <v>0</v>
      </c>
      <c r="J218" s="198">
        <f>AR58</f>
        <v>0</v>
      </c>
      <c r="K218" s="198">
        <f>AX58</f>
        <v>0</v>
      </c>
      <c r="L218" s="198">
        <f>BD58</f>
        <v>0</v>
      </c>
      <c r="M218" s="198">
        <f>BJ58</f>
        <v>0</v>
      </c>
      <c r="N218" s="198">
        <f>BP58</f>
        <v>0</v>
      </c>
      <c r="O218" s="198">
        <f>BV58</f>
        <v>0</v>
      </c>
      <c r="P218" s="198">
        <f>CB58</f>
        <v>0</v>
      </c>
      <c r="Q218" s="216"/>
      <c r="R218" s="216"/>
      <c r="S218" s="216"/>
      <c r="T218" s="217"/>
      <c r="W218" s="2"/>
      <c r="X218" s="2"/>
      <c r="Y218" s="2"/>
      <c r="Z218" s="2"/>
      <c r="AA218" s="2"/>
      <c r="AB218" s="2"/>
    </row>
    <row r="219" spans="1:81">
      <c r="A219" s="46"/>
      <c r="B219" s="188"/>
      <c r="C219" s="188"/>
      <c r="D219" s="188"/>
      <c r="E219" s="188"/>
      <c r="F219" s="188"/>
      <c r="G219" s="188"/>
      <c r="H219" s="188"/>
      <c r="I219" s="188"/>
      <c r="J219" s="188"/>
      <c r="K219" s="188"/>
      <c r="L219" s="188"/>
      <c r="M219" s="188"/>
      <c r="N219" s="188"/>
      <c r="O219" s="188"/>
      <c r="P219" s="188"/>
      <c r="Q219" s="188"/>
      <c r="R219" s="188"/>
      <c r="S219" s="188"/>
      <c r="T219" s="218"/>
      <c r="W219" s="2"/>
      <c r="X219" s="2"/>
      <c r="Y219" s="2"/>
      <c r="Z219" s="2"/>
      <c r="AA219" s="2"/>
      <c r="AB219" s="2"/>
    </row>
    <row r="220" spans="1:81">
      <c r="A220" s="46"/>
      <c r="B220" s="188"/>
      <c r="C220" s="188"/>
      <c r="D220" s="188"/>
      <c r="E220" s="188"/>
      <c r="F220" s="188"/>
      <c r="G220" s="188"/>
      <c r="H220" s="188"/>
      <c r="I220" s="188"/>
      <c r="J220" s="188"/>
      <c r="K220" s="188"/>
      <c r="L220" s="188"/>
      <c r="M220" s="188"/>
      <c r="N220" s="188"/>
      <c r="O220" s="188"/>
      <c r="P220" s="188"/>
      <c r="Q220" s="188"/>
      <c r="R220" s="188"/>
      <c r="S220" s="188"/>
      <c r="T220" s="218"/>
    </row>
    <row r="221" spans="1:81">
      <c r="A221" s="46"/>
      <c r="B221" s="188"/>
      <c r="C221" s="188"/>
      <c r="D221" s="188"/>
      <c r="E221" s="188"/>
      <c r="F221" s="188"/>
      <c r="G221" s="188"/>
      <c r="H221" s="188"/>
      <c r="I221" s="188"/>
      <c r="J221" s="188"/>
      <c r="K221" s="188"/>
      <c r="L221" s="188"/>
      <c r="M221" s="188"/>
      <c r="N221" s="188"/>
      <c r="O221" s="188"/>
      <c r="P221" s="188"/>
      <c r="Q221" s="188"/>
      <c r="R221" s="188"/>
      <c r="S221" s="188"/>
      <c r="T221" s="218"/>
    </row>
    <row r="222" spans="1:81">
      <c r="A222" s="46"/>
      <c r="B222" s="188"/>
      <c r="C222" s="188"/>
      <c r="D222" s="188"/>
      <c r="E222" s="188"/>
      <c r="F222" s="188"/>
      <c r="G222" s="188"/>
      <c r="H222" s="188"/>
      <c r="I222" s="188"/>
      <c r="J222" s="188"/>
      <c r="K222" s="188"/>
      <c r="L222" s="188"/>
      <c r="M222" s="188"/>
      <c r="N222" s="188"/>
      <c r="O222" s="188"/>
      <c r="P222" s="188"/>
      <c r="Q222" s="188"/>
      <c r="R222" s="188"/>
      <c r="S222" s="188"/>
      <c r="T222" s="218"/>
    </row>
    <row r="223" spans="1:81">
      <c r="A223" s="46"/>
      <c r="B223" s="188"/>
      <c r="C223" s="188"/>
      <c r="D223" s="188"/>
      <c r="E223" s="188"/>
      <c r="F223" s="188"/>
      <c r="G223" s="188"/>
      <c r="H223" s="188"/>
      <c r="I223" s="188"/>
      <c r="J223" s="188"/>
      <c r="K223" s="188"/>
      <c r="L223" s="188"/>
      <c r="M223" s="188"/>
      <c r="N223" s="188"/>
      <c r="O223" s="188"/>
      <c r="P223" s="188"/>
      <c r="Q223" s="188"/>
      <c r="R223" s="188"/>
      <c r="S223" s="188"/>
      <c r="T223" s="218"/>
    </row>
    <row r="224" spans="1:81">
      <c r="A224" s="46"/>
      <c r="B224" s="188"/>
      <c r="C224" s="188"/>
      <c r="D224" s="188"/>
      <c r="E224" s="188"/>
      <c r="F224" s="188"/>
      <c r="G224" s="188"/>
      <c r="H224" s="188"/>
      <c r="I224" s="188"/>
      <c r="J224" s="188"/>
      <c r="K224" s="188"/>
      <c r="L224" s="188"/>
      <c r="M224" s="188"/>
      <c r="N224" s="188"/>
      <c r="O224" s="188"/>
      <c r="P224" s="188"/>
      <c r="Q224" s="188"/>
      <c r="R224" s="188"/>
      <c r="S224" s="188"/>
      <c r="T224" s="218"/>
    </row>
    <row r="225" spans="1:20">
      <c r="A225" s="46"/>
      <c r="B225" s="188"/>
      <c r="C225" s="188"/>
      <c r="D225" s="188"/>
      <c r="E225" s="188"/>
      <c r="F225" s="188"/>
      <c r="G225" s="188"/>
      <c r="H225" s="188"/>
      <c r="I225" s="188"/>
      <c r="J225" s="188"/>
      <c r="K225" s="188"/>
      <c r="L225" s="188"/>
      <c r="M225" s="188"/>
      <c r="N225" s="188"/>
      <c r="O225" s="188"/>
      <c r="P225" s="188"/>
      <c r="Q225" s="188"/>
      <c r="R225" s="188"/>
      <c r="S225" s="188"/>
      <c r="T225" s="218"/>
    </row>
    <row r="226" spans="1:20">
      <c r="A226" s="46"/>
      <c r="B226" s="188"/>
      <c r="C226" s="188"/>
      <c r="D226" s="188"/>
      <c r="E226" s="188"/>
      <c r="F226" s="188"/>
      <c r="G226" s="188"/>
      <c r="H226" s="188"/>
      <c r="I226" s="188"/>
      <c r="J226" s="188"/>
      <c r="K226" s="188"/>
      <c r="L226" s="188"/>
      <c r="M226" s="188"/>
      <c r="N226" s="188"/>
      <c r="O226" s="188"/>
      <c r="P226" s="188"/>
      <c r="Q226" s="188"/>
      <c r="R226" s="188"/>
      <c r="S226" s="188"/>
      <c r="T226" s="218"/>
    </row>
    <row r="227" spans="1:20" ht="13.8" thickBot="1">
      <c r="A227" s="219"/>
      <c r="B227" s="220"/>
      <c r="C227" s="220"/>
      <c r="D227" s="220"/>
      <c r="E227" s="220"/>
      <c r="F227" s="220"/>
      <c r="G227" s="220"/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  <c r="R227" s="220"/>
      <c r="S227" s="220"/>
      <c r="T227" s="221"/>
    </row>
  </sheetData>
  <mergeCells count="484">
    <mergeCell ref="BX53:BX58"/>
    <mergeCell ref="BY53:BY58"/>
    <mergeCell ref="BZ60:CA60"/>
    <mergeCell ref="CB60:CC60"/>
    <mergeCell ref="BX61:BX67"/>
    <mergeCell ref="BZ61:CA61"/>
    <mergeCell ref="CB61:CC61"/>
    <mergeCell ref="BZ62:CA62"/>
    <mergeCell ref="CB62:CC62"/>
    <mergeCell ref="BZ63:CA63"/>
    <mergeCell ref="CB63:CC63"/>
    <mergeCell ref="BZ64:CA64"/>
    <mergeCell ref="CB64:CC64"/>
    <mergeCell ref="BZ65:CA65"/>
    <mergeCell ref="CB65:CC65"/>
    <mergeCell ref="BZ66:CA66"/>
    <mergeCell ref="CB66:CC66"/>
    <mergeCell ref="BZ67:CA67"/>
    <mergeCell ref="CB67:CC67"/>
    <mergeCell ref="BX16:BX21"/>
    <mergeCell ref="BY16:BY21"/>
    <mergeCell ref="BX23:BX28"/>
    <mergeCell ref="BY23:BY28"/>
    <mergeCell ref="BX30:BX35"/>
    <mergeCell ref="BY30:BY35"/>
    <mergeCell ref="BX37:BX42"/>
    <mergeCell ref="BY37:BY42"/>
    <mergeCell ref="BX45:BX50"/>
    <mergeCell ref="BY45:BY50"/>
    <mergeCell ref="BX4:CC4"/>
    <mergeCell ref="BX5:BY6"/>
    <mergeCell ref="BZ5:CC5"/>
    <mergeCell ref="BZ6:CA6"/>
    <mergeCell ref="CB6:CC6"/>
    <mergeCell ref="BX7:BY7"/>
    <mergeCell ref="BZ7:CA7"/>
    <mergeCell ref="CB7:CC7"/>
    <mergeCell ref="BX9:BX14"/>
    <mergeCell ref="BY9:BY14"/>
    <mergeCell ref="BT65:BU65"/>
    <mergeCell ref="BV65:BW65"/>
    <mergeCell ref="BN66:BO66"/>
    <mergeCell ref="BP66:BQ66"/>
    <mergeCell ref="BT66:BU66"/>
    <mergeCell ref="BV66:BW66"/>
    <mergeCell ref="BN67:BO67"/>
    <mergeCell ref="BP67:BQ67"/>
    <mergeCell ref="BT67:BU67"/>
    <mergeCell ref="BV67:BW67"/>
    <mergeCell ref="BN60:BO60"/>
    <mergeCell ref="BP60:BQ60"/>
    <mergeCell ref="BT60:BU60"/>
    <mergeCell ref="BV60:BW60"/>
    <mergeCell ref="BL61:BL67"/>
    <mergeCell ref="BN61:BO61"/>
    <mergeCell ref="BP61:BQ61"/>
    <mergeCell ref="BR61:BR67"/>
    <mergeCell ref="BT61:BU61"/>
    <mergeCell ref="BV61:BW61"/>
    <mergeCell ref="BN62:BO62"/>
    <mergeCell ref="BP62:BQ62"/>
    <mergeCell ref="BT62:BU62"/>
    <mergeCell ref="BV62:BW62"/>
    <mergeCell ref="BN63:BO63"/>
    <mergeCell ref="BP63:BQ63"/>
    <mergeCell ref="BT63:BU63"/>
    <mergeCell ref="BV63:BW63"/>
    <mergeCell ref="BN64:BO64"/>
    <mergeCell ref="BP64:BQ64"/>
    <mergeCell ref="BT64:BU64"/>
    <mergeCell ref="BV64:BW64"/>
    <mergeCell ref="BN65:BO65"/>
    <mergeCell ref="BP65:BQ65"/>
    <mergeCell ref="BL37:BL42"/>
    <mergeCell ref="BM37:BM42"/>
    <mergeCell ref="BR37:BR42"/>
    <mergeCell ref="BS37:BS42"/>
    <mergeCell ref="BL45:BL50"/>
    <mergeCell ref="BM45:BM50"/>
    <mergeCell ref="BR45:BR50"/>
    <mergeCell ref="BS45:BS50"/>
    <mergeCell ref="BL53:BL58"/>
    <mergeCell ref="BM53:BM58"/>
    <mergeCell ref="BR53:BR58"/>
    <mergeCell ref="BS53:BS58"/>
    <mergeCell ref="BL16:BL21"/>
    <mergeCell ref="BM16:BM21"/>
    <mergeCell ref="BR16:BR21"/>
    <mergeCell ref="BS16:BS21"/>
    <mergeCell ref="BL23:BL28"/>
    <mergeCell ref="BM23:BM28"/>
    <mergeCell ref="BR23:BR28"/>
    <mergeCell ref="BS23:BS28"/>
    <mergeCell ref="BL30:BL35"/>
    <mergeCell ref="BM30:BM35"/>
    <mergeCell ref="BR30:BR35"/>
    <mergeCell ref="BS30:BS35"/>
    <mergeCell ref="BL7:BM7"/>
    <mergeCell ref="BN7:BO7"/>
    <mergeCell ref="BP7:BQ7"/>
    <mergeCell ref="BR7:BS7"/>
    <mergeCell ref="BT7:BU7"/>
    <mergeCell ref="BV7:BW7"/>
    <mergeCell ref="BL9:BL14"/>
    <mergeCell ref="BM9:BM14"/>
    <mergeCell ref="BR9:BR14"/>
    <mergeCell ref="BS9:BS14"/>
    <mergeCell ref="BL4:BQ4"/>
    <mergeCell ref="BR4:BW4"/>
    <mergeCell ref="BL5:BM6"/>
    <mergeCell ref="BN5:BQ5"/>
    <mergeCell ref="BR5:BS6"/>
    <mergeCell ref="BT5:BW5"/>
    <mergeCell ref="BN6:BO6"/>
    <mergeCell ref="BP6:BQ6"/>
    <mergeCell ref="BT6:BU6"/>
    <mergeCell ref="BV6:BW6"/>
    <mergeCell ref="BF37:BF42"/>
    <mergeCell ref="BG37:BG42"/>
    <mergeCell ref="BF45:BF50"/>
    <mergeCell ref="BG45:BG50"/>
    <mergeCell ref="BF53:BF58"/>
    <mergeCell ref="BG53:BG58"/>
    <mergeCell ref="BH60:BI60"/>
    <mergeCell ref="BJ60:BK60"/>
    <mergeCell ref="BF61:BF67"/>
    <mergeCell ref="BH61:BI61"/>
    <mergeCell ref="BJ61:BK61"/>
    <mergeCell ref="BH62:BI62"/>
    <mergeCell ref="BJ62:BK62"/>
    <mergeCell ref="BH63:BI63"/>
    <mergeCell ref="BJ63:BK63"/>
    <mergeCell ref="BH64:BI64"/>
    <mergeCell ref="BJ64:BK64"/>
    <mergeCell ref="BH65:BI65"/>
    <mergeCell ref="BJ65:BK65"/>
    <mergeCell ref="BH66:BI66"/>
    <mergeCell ref="BJ66:BK66"/>
    <mergeCell ref="BH67:BI67"/>
    <mergeCell ref="BJ67:BK67"/>
    <mergeCell ref="AJ67:AK67"/>
    <mergeCell ref="AL67:AM67"/>
    <mergeCell ref="AP67:AQ67"/>
    <mergeCell ref="AR67:AS67"/>
    <mergeCell ref="AV67:AW67"/>
    <mergeCell ref="AX67:AY67"/>
    <mergeCell ref="BB67:BC67"/>
    <mergeCell ref="BD67:BE67"/>
    <mergeCell ref="BF4:BK4"/>
    <mergeCell ref="BF5:BG6"/>
    <mergeCell ref="BH5:BK5"/>
    <mergeCell ref="BH6:BI6"/>
    <mergeCell ref="BJ6:BK6"/>
    <mergeCell ref="BF7:BG7"/>
    <mergeCell ref="BH7:BI7"/>
    <mergeCell ref="BJ7:BK7"/>
    <mergeCell ref="BF9:BF14"/>
    <mergeCell ref="BG9:BG14"/>
    <mergeCell ref="BF16:BF21"/>
    <mergeCell ref="BG16:BG21"/>
    <mergeCell ref="BF23:BF28"/>
    <mergeCell ref="BG23:BG28"/>
    <mergeCell ref="BF30:BF35"/>
    <mergeCell ref="BG30:BG35"/>
    <mergeCell ref="AJ65:AK65"/>
    <mergeCell ref="AL65:AM65"/>
    <mergeCell ref="AP65:AQ65"/>
    <mergeCell ref="AR65:AS65"/>
    <mergeCell ref="AV65:AW65"/>
    <mergeCell ref="AX65:AY65"/>
    <mergeCell ref="BB65:BC65"/>
    <mergeCell ref="BD65:BE65"/>
    <mergeCell ref="AJ66:AK66"/>
    <mergeCell ref="AL66:AM66"/>
    <mergeCell ref="AP66:AQ66"/>
    <mergeCell ref="AR66:AS66"/>
    <mergeCell ref="AV66:AW66"/>
    <mergeCell ref="AX66:AY66"/>
    <mergeCell ref="BB66:BC66"/>
    <mergeCell ref="BD66:BE66"/>
    <mergeCell ref="AP63:AQ63"/>
    <mergeCell ref="AR63:AS63"/>
    <mergeCell ref="AV63:AW63"/>
    <mergeCell ref="AX63:AY63"/>
    <mergeCell ref="BB63:BC63"/>
    <mergeCell ref="BD63:BE63"/>
    <mergeCell ref="AJ64:AK64"/>
    <mergeCell ref="AL64:AM64"/>
    <mergeCell ref="AP64:AQ64"/>
    <mergeCell ref="AR64:AS64"/>
    <mergeCell ref="AV64:AW64"/>
    <mergeCell ref="AX64:AY64"/>
    <mergeCell ref="BB64:BC64"/>
    <mergeCell ref="BD64:BE64"/>
    <mergeCell ref="BB60:BC60"/>
    <mergeCell ref="BD60:BE60"/>
    <mergeCell ref="AH61:AH67"/>
    <mergeCell ref="AJ61:AK61"/>
    <mergeCell ref="AL61:AM61"/>
    <mergeCell ref="AN61:AN67"/>
    <mergeCell ref="AP61:AQ61"/>
    <mergeCell ref="AR61:AS61"/>
    <mergeCell ref="AT61:AT67"/>
    <mergeCell ref="AV61:AW61"/>
    <mergeCell ref="AX61:AY61"/>
    <mergeCell ref="AZ61:AZ67"/>
    <mergeCell ref="BB61:BC61"/>
    <mergeCell ref="BD61:BE61"/>
    <mergeCell ref="AJ62:AK62"/>
    <mergeCell ref="AL62:AM62"/>
    <mergeCell ref="AP62:AQ62"/>
    <mergeCell ref="AR62:AS62"/>
    <mergeCell ref="AV62:AW62"/>
    <mergeCell ref="AX62:AY62"/>
    <mergeCell ref="BB62:BC62"/>
    <mergeCell ref="BD62:BE62"/>
    <mergeCell ref="AJ63:AK63"/>
    <mergeCell ref="AL63:AM63"/>
    <mergeCell ref="AH53:AH58"/>
    <mergeCell ref="AI53:AI58"/>
    <mergeCell ref="AN53:AN58"/>
    <mergeCell ref="AO53:AO58"/>
    <mergeCell ref="AT53:AT58"/>
    <mergeCell ref="AU53:AU58"/>
    <mergeCell ref="AZ53:AZ58"/>
    <mergeCell ref="BA53:BA58"/>
    <mergeCell ref="AJ60:AK60"/>
    <mergeCell ref="AL60:AM60"/>
    <mergeCell ref="AP60:AQ60"/>
    <mergeCell ref="AR60:AS60"/>
    <mergeCell ref="AV60:AW60"/>
    <mergeCell ref="AX60:AY60"/>
    <mergeCell ref="K23:K28"/>
    <mergeCell ref="K30:K35"/>
    <mergeCell ref="K37:K42"/>
    <mergeCell ref="P4:U4"/>
    <mergeCell ref="P5:Q6"/>
    <mergeCell ref="R5:U5"/>
    <mergeCell ref="R6:S6"/>
    <mergeCell ref="T6:U6"/>
    <mergeCell ref="P7:Q7"/>
    <mergeCell ref="R7:S7"/>
    <mergeCell ref="T7:U7"/>
    <mergeCell ref="P9:P14"/>
    <mergeCell ref="Q9:Q14"/>
    <mergeCell ref="P16:P21"/>
    <mergeCell ref="Q16:Q21"/>
    <mergeCell ref="P23:P28"/>
    <mergeCell ref="Q23:Q28"/>
    <mergeCell ref="P30:P35"/>
    <mergeCell ref="Q30:Q35"/>
    <mergeCell ref="N7:O7"/>
    <mergeCell ref="N6:O6"/>
    <mergeCell ref="L5:O5"/>
    <mergeCell ref="J4:O4"/>
    <mergeCell ref="J5:K6"/>
    <mergeCell ref="A61:A63"/>
    <mergeCell ref="A64:A65"/>
    <mergeCell ref="G61:G67"/>
    <mergeCell ref="A52:A58"/>
    <mergeCell ref="A22:A28"/>
    <mergeCell ref="A44:A50"/>
    <mergeCell ref="J23:J28"/>
    <mergeCell ref="J45:J50"/>
    <mergeCell ref="J53:J58"/>
    <mergeCell ref="J61:J67"/>
    <mergeCell ref="A36:A42"/>
    <mergeCell ref="J37:J42"/>
    <mergeCell ref="A29:A35"/>
    <mergeCell ref="J30:J35"/>
    <mergeCell ref="K45:K50"/>
    <mergeCell ref="K53:K58"/>
    <mergeCell ref="L60:M60"/>
    <mergeCell ref="P37:P42"/>
    <mergeCell ref="Q37:Q42"/>
    <mergeCell ref="P45:P50"/>
    <mergeCell ref="P53:P58"/>
    <mergeCell ref="P61:P67"/>
    <mergeCell ref="R61:S61"/>
    <mergeCell ref="R62:S62"/>
    <mergeCell ref="R63:S63"/>
    <mergeCell ref="R64:S64"/>
    <mergeCell ref="R65:S65"/>
    <mergeCell ref="R66:S66"/>
    <mergeCell ref="R67:S67"/>
    <mergeCell ref="L64:M64"/>
    <mergeCell ref="L65:M65"/>
    <mergeCell ref="L66:M66"/>
    <mergeCell ref="L67:M67"/>
    <mergeCell ref="N61:O61"/>
    <mergeCell ref="N62:O62"/>
    <mergeCell ref="N63:O63"/>
    <mergeCell ref="N64:O64"/>
    <mergeCell ref="N65:O65"/>
    <mergeCell ref="A8:A14"/>
    <mergeCell ref="A15:A21"/>
    <mergeCell ref="A4:C6"/>
    <mergeCell ref="D6:F6"/>
    <mergeCell ref="D7:F7"/>
    <mergeCell ref="J9:J14"/>
    <mergeCell ref="L7:M7"/>
    <mergeCell ref="L6:M6"/>
    <mergeCell ref="J16:J21"/>
    <mergeCell ref="K9:K14"/>
    <mergeCell ref="K16:K21"/>
    <mergeCell ref="D4:I5"/>
    <mergeCell ref="G6:I6"/>
    <mergeCell ref="G7:I7"/>
    <mergeCell ref="J7:K7"/>
    <mergeCell ref="N66:O66"/>
    <mergeCell ref="N67:O67"/>
    <mergeCell ref="L61:M61"/>
    <mergeCell ref="L62:M62"/>
    <mergeCell ref="L63:M63"/>
    <mergeCell ref="N60:O60"/>
    <mergeCell ref="Q45:Q50"/>
    <mergeCell ref="Q53:Q58"/>
    <mergeCell ref="R60:S60"/>
    <mergeCell ref="T64:U64"/>
    <mergeCell ref="T65:U65"/>
    <mergeCell ref="T66:U66"/>
    <mergeCell ref="T67:U67"/>
    <mergeCell ref="V4:AA4"/>
    <mergeCell ref="V5:W6"/>
    <mergeCell ref="X5:AA5"/>
    <mergeCell ref="X6:Y6"/>
    <mergeCell ref="Z6:AA6"/>
    <mergeCell ref="V7:W7"/>
    <mergeCell ref="X7:Y7"/>
    <mergeCell ref="Z7:AA7"/>
    <mergeCell ref="V9:V14"/>
    <mergeCell ref="W9:W14"/>
    <mergeCell ref="V16:V21"/>
    <mergeCell ref="W16:W21"/>
    <mergeCell ref="V23:V28"/>
    <mergeCell ref="W23:W28"/>
    <mergeCell ref="V30:V35"/>
    <mergeCell ref="W30:W35"/>
    <mergeCell ref="V37:V42"/>
    <mergeCell ref="W37:W42"/>
    <mergeCell ref="V53:V58"/>
    <mergeCell ref="W53:W58"/>
    <mergeCell ref="AB37:AB42"/>
    <mergeCell ref="AC37:AC42"/>
    <mergeCell ref="AB45:AB50"/>
    <mergeCell ref="T60:U60"/>
    <mergeCell ref="T61:U61"/>
    <mergeCell ref="T62:U62"/>
    <mergeCell ref="T63:U63"/>
    <mergeCell ref="Z66:AA66"/>
    <mergeCell ref="AB4:AG4"/>
    <mergeCell ref="AB5:AC6"/>
    <mergeCell ref="AD5:AG5"/>
    <mergeCell ref="AD6:AE6"/>
    <mergeCell ref="AF6:AG6"/>
    <mergeCell ref="AB7:AC7"/>
    <mergeCell ref="AD7:AE7"/>
    <mergeCell ref="AF7:AG7"/>
    <mergeCell ref="AB9:AB14"/>
    <mergeCell ref="AC9:AC14"/>
    <mergeCell ref="AB16:AB21"/>
    <mergeCell ref="AC16:AC21"/>
    <mergeCell ref="AB23:AB28"/>
    <mergeCell ref="AC23:AC28"/>
    <mergeCell ref="AB30:AB35"/>
    <mergeCell ref="AC30:AC35"/>
    <mergeCell ref="V45:V50"/>
    <mergeCell ref="W45:W50"/>
    <mergeCell ref="V61:V67"/>
    <mergeCell ref="X61:Y61"/>
    <mergeCell ref="Z61:AA61"/>
    <mergeCell ref="AB61:AB67"/>
    <mergeCell ref="AD61:AE61"/>
    <mergeCell ref="AF61:AG61"/>
    <mergeCell ref="X62:Y62"/>
    <mergeCell ref="Z62:AA62"/>
    <mergeCell ref="AD62:AE62"/>
    <mergeCell ref="AF62:AG62"/>
    <mergeCell ref="X63:Y63"/>
    <mergeCell ref="Z63:AA63"/>
    <mergeCell ref="AD63:AE63"/>
    <mergeCell ref="AF63:AG63"/>
    <mergeCell ref="X64:Y64"/>
    <mergeCell ref="Z64:AA64"/>
    <mergeCell ref="AF64:AG64"/>
    <mergeCell ref="X65:Y65"/>
    <mergeCell ref="Z65:AA65"/>
    <mergeCell ref="AD65:AE65"/>
    <mergeCell ref="AF65:AG65"/>
    <mergeCell ref="X66:Y66"/>
    <mergeCell ref="AD66:AE66"/>
    <mergeCell ref="AF66:AG66"/>
    <mergeCell ref="AB53:AB58"/>
    <mergeCell ref="AC53:AC58"/>
    <mergeCell ref="X60:Y60"/>
    <mergeCell ref="Z60:AA60"/>
    <mergeCell ref="AD60:AE60"/>
    <mergeCell ref="AF60:AG60"/>
    <mergeCell ref="X67:Y67"/>
    <mergeCell ref="Z67:AA67"/>
    <mergeCell ref="AD67:AE67"/>
    <mergeCell ref="AF67:AG67"/>
    <mergeCell ref="AD64:AE64"/>
    <mergeCell ref="AH4:AM4"/>
    <mergeCell ref="AH5:AI6"/>
    <mergeCell ref="AJ5:AM5"/>
    <mergeCell ref="AJ6:AK6"/>
    <mergeCell ref="AL6:AM6"/>
    <mergeCell ref="AH7:AI7"/>
    <mergeCell ref="AJ7:AK7"/>
    <mergeCell ref="AL7:AM7"/>
    <mergeCell ref="AH9:AH14"/>
    <mergeCell ref="AI9:AI14"/>
    <mergeCell ref="AH16:AH21"/>
    <mergeCell ref="AI16:AI21"/>
    <mergeCell ref="AH23:AH28"/>
    <mergeCell ref="AI23:AI28"/>
    <mergeCell ref="AH30:AH35"/>
    <mergeCell ref="AI30:AI35"/>
    <mergeCell ref="AH37:AH42"/>
    <mergeCell ref="AI37:AI42"/>
    <mergeCell ref="AC45:AC50"/>
    <mergeCell ref="AN4:AS4"/>
    <mergeCell ref="AT4:AY4"/>
    <mergeCell ref="AZ4:BE4"/>
    <mergeCell ref="AN5:AO6"/>
    <mergeCell ref="AP5:AS5"/>
    <mergeCell ref="AT5:AU6"/>
    <mergeCell ref="AV5:AY5"/>
    <mergeCell ref="AZ5:BA6"/>
    <mergeCell ref="BB5:BE5"/>
    <mergeCell ref="AP6:AQ6"/>
    <mergeCell ref="AR6:AS6"/>
    <mergeCell ref="AV6:AW6"/>
    <mergeCell ref="AX6:AY6"/>
    <mergeCell ref="BB6:BC6"/>
    <mergeCell ref="BD6:BE6"/>
    <mergeCell ref="AN7:AO7"/>
    <mergeCell ref="AP7:AQ7"/>
    <mergeCell ref="AR7:AS7"/>
    <mergeCell ref="AT7:AU7"/>
    <mergeCell ref="AV7:AW7"/>
    <mergeCell ref="AX7:AY7"/>
    <mergeCell ref="AZ7:BA7"/>
    <mergeCell ref="BB7:BC7"/>
    <mergeCell ref="BD7:BE7"/>
    <mergeCell ref="AN9:AN14"/>
    <mergeCell ref="AO9:AO14"/>
    <mergeCell ref="AT9:AT14"/>
    <mergeCell ref="AU9:AU14"/>
    <mergeCell ref="AZ9:AZ14"/>
    <mergeCell ref="BA9:BA14"/>
    <mergeCell ref="AN16:AN21"/>
    <mergeCell ref="AO16:AO21"/>
    <mergeCell ref="AT16:AT21"/>
    <mergeCell ref="AU16:AU21"/>
    <mergeCell ref="AZ16:AZ21"/>
    <mergeCell ref="BA16:BA21"/>
    <mergeCell ref="AN23:AN28"/>
    <mergeCell ref="AO23:AO28"/>
    <mergeCell ref="AT23:AT28"/>
    <mergeCell ref="AU23:AU28"/>
    <mergeCell ref="AZ23:AZ28"/>
    <mergeCell ref="BA23:BA28"/>
    <mergeCell ref="AN30:AN35"/>
    <mergeCell ref="AO30:AO35"/>
    <mergeCell ref="AT30:AT35"/>
    <mergeCell ref="AU30:AU35"/>
    <mergeCell ref="AZ30:AZ35"/>
    <mergeCell ref="BA30:BA35"/>
    <mergeCell ref="AN37:AN42"/>
    <mergeCell ref="AO37:AO42"/>
    <mergeCell ref="AT37:AT42"/>
    <mergeCell ref="AU37:AU42"/>
    <mergeCell ref="AZ37:AZ42"/>
    <mergeCell ref="BA37:BA42"/>
    <mergeCell ref="AH45:AH50"/>
    <mergeCell ref="AI45:AI50"/>
    <mergeCell ref="AN45:AN50"/>
    <mergeCell ref="AO45:AO50"/>
    <mergeCell ref="AT45:AT50"/>
    <mergeCell ref="AU45:AU50"/>
    <mergeCell ref="AZ45:AZ50"/>
    <mergeCell ref="BA45:BA50"/>
  </mergeCells>
  <printOptions horizontalCentered="1"/>
  <pageMargins left="0" right="0" top="0.98425196850393704" bottom="0" header="0.31496062992125984" footer="0.31496062992125984"/>
  <pageSetup paperSize="9" scale="76" orientation="landscape"/>
  <headerFooter>
    <oddHeader>&amp;L&amp;G&amp;C&amp;"Arial,Gras"&amp;16&amp;U&amp;F
&amp;"Arial,Normal"&amp;U&amp;A&amp;R&amp;"Arial,Normal"&amp;9Printed on &amp;D
Page &amp;P/&amp;N</oddHeader>
    <oddFooter>&amp;C&amp;"Arial,Normal"&amp;8www.space-aero.org</oddFooter>
  </headerFooter>
  <drawing r:id="rId1"/>
  <legacyDrawing r:id="rId2"/>
  <legacyDrawingHF r:id="rId3"/>
  <extLst>
    <ext xmlns:mx="http://schemas.microsoft.com/office/mac/excel/2008/main" uri="{64002731-A6B0-56B0-2670-7721B7C09600}">
      <mx:PLV Mode="0" OnePage="0" WScale="0"/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B1:Q158"/>
  <sheetViews>
    <sheetView showGridLines="0" zoomScaleNormal="100" zoomScalePageLayoutView="75" workbookViewId="0"/>
  </sheetViews>
  <sheetFormatPr baseColWidth="10" defaultColWidth="11.44140625" defaultRowHeight="13.2"/>
  <cols>
    <col min="1" max="16384" width="11.44140625" style="1"/>
  </cols>
  <sheetData>
    <row r="1" spans="2:17" ht="13.8" thickBot="1"/>
    <row r="2" spans="2:17" ht="24.6">
      <c r="B2" s="223"/>
      <c r="C2" s="222"/>
      <c r="D2" s="222"/>
      <c r="E2" s="222"/>
      <c r="F2" s="222"/>
      <c r="G2" s="222"/>
      <c r="H2" s="222"/>
      <c r="I2" s="226" t="s">
        <v>117</v>
      </c>
      <c r="J2" s="222"/>
      <c r="K2" s="222"/>
      <c r="L2" s="222"/>
      <c r="M2" s="222"/>
      <c r="N2" s="222"/>
      <c r="O2" s="222"/>
      <c r="P2" s="224"/>
      <c r="Q2" s="225"/>
    </row>
    <row r="3" spans="2:17">
      <c r="B3" s="46"/>
      <c r="C3" s="188"/>
      <c r="D3" s="188"/>
      <c r="E3" s="188"/>
      <c r="F3" s="188"/>
      <c r="G3" s="188"/>
      <c r="H3" s="188"/>
      <c r="I3" s="188"/>
      <c r="J3" s="188"/>
      <c r="K3" s="188"/>
      <c r="L3" s="188"/>
      <c r="M3" s="188"/>
      <c r="N3" s="188"/>
      <c r="O3" s="188"/>
      <c r="P3" s="188"/>
      <c r="Q3" s="218"/>
    </row>
    <row r="4" spans="2:17">
      <c r="B4" s="46"/>
      <c r="C4" s="188"/>
      <c r="D4" s="188"/>
      <c r="E4" s="188"/>
      <c r="F4" s="188"/>
      <c r="G4" s="188"/>
      <c r="H4" s="188"/>
      <c r="I4" s="188"/>
      <c r="J4" s="188"/>
      <c r="K4" s="188"/>
      <c r="L4" s="188"/>
      <c r="M4" s="188"/>
      <c r="N4" s="188"/>
      <c r="O4" s="188"/>
      <c r="P4" s="188"/>
      <c r="Q4" s="218"/>
    </row>
    <row r="5" spans="2:17">
      <c r="B5" s="46"/>
      <c r="C5" s="188"/>
      <c r="D5" s="188"/>
      <c r="E5" s="188"/>
      <c r="F5" s="188"/>
      <c r="G5" s="188"/>
      <c r="H5" s="188"/>
      <c r="I5" s="188"/>
      <c r="J5" s="188"/>
      <c r="K5" s="188"/>
      <c r="L5" s="188"/>
      <c r="M5" s="188"/>
      <c r="N5" s="188"/>
      <c r="O5" s="188"/>
      <c r="P5" s="188"/>
      <c r="Q5" s="218"/>
    </row>
    <row r="6" spans="2:17">
      <c r="B6" s="46"/>
      <c r="C6" s="188"/>
      <c r="D6" s="188"/>
      <c r="E6" s="188"/>
      <c r="F6" s="188"/>
      <c r="G6" s="188"/>
      <c r="H6" s="188"/>
      <c r="I6" s="188"/>
      <c r="J6" s="188"/>
      <c r="K6" s="188"/>
      <c r="L6" s="188"/>
      <c r="M6" s="188"/>
      <c r="N6" s="188"/>
      <c r="O6" s="188"/>
      <c r="P6" s="188"/>
      <c r="Q6" s="218"/>
    </row>
    <row r="7" spans="2:17">
      <c r="B7" s="46"/>
      <c r="C7" s="188"/>
      <c r="D7" s="188"/>
      <c r="E7" s="188"/>
      <c r="F7" s="188"/>
      <c r="G7" s="188"/>
      <c r="H7" s="188"/>
      <c r="I7" s="188"/>
      <c r="J7" s="188"/>
      <c r="K7" s="188"/>
      <c r="L7" s="188"/>
      <c r="M7" s="188"/>
      <c r="N7" s="188"/>
      <c r="O7" s="188"/>
      <c r="P7" s="188"/>
      <c r="Q7" s="218"/>
    </row>
    <row r="8" spans="2:17">
      <c r="B8" s="46"/>
      <c r="C8" s="188"/>
      <c r="D8" s="188"/>
      <c r="E8" s="188"/>
      <c r="F8" s="188"/>
      <c r="G8" s="188"/>
      <c r="H8" s="188"/>
      <c r="I8" s="188"/>
      <c r="J8" s="188"/>
      <c r="K8" s="188"/>
      <c r="L8" s="188"/>
      <c r="M8" s="188"/>
      <c r="N8" s="188"/>
      <c r="O8" s="188"/>
      <c r="P8" s="188"/>
      <c r="Q8" s="218"/>
    </row>
    <row r="9" spans="2:17">
      <c r="B9" s="46"/>
      <c r="C9" s="188"/>
      <c r="D9" s="188"/>
      <c r="E9" s="188"/>
      <c r="F9" s="188"/>
      <c r="G9" s="188"/>
      <c r="H9" s="188"/>
      <c r="I9" s="188"/>
      <c r="J9" s="188"/>
      <c r="K9" s="188"/>
      <c r="L9" s="188"/>
      <c r="M9" s="188"/>
      <c r="N9" s="188"/>
      <c r="O9" s="188"/>
      <c r="P9" s="188"/>
      <c r="Q9" s="218"/>
    </row>
    <row r="10" spans="2:17">
      <c r="B10" s="46"/>
      <c r="C10" s="188"/>
      <c r="D10" s="188"/>
      <c r="E10" s="188"/>
      <c r="F10" s="188"/>
      <c r="G10" s="188"/>
      <c r="H10" s="188"/>
      <c r="I10" s="188"/>
      <c r="J10" s="188"/>
      <c r="K10" s="188"/>
      <c r="L10" s="188"/>
      <c r="M10" s="188"/>
      <c r="N10" s="188"/>
      <c r="O10" s="188"/>
      <c r="P10" s="188"/>
      <c r="Q10" s="218"/>
    </row>
    <row r="11" spans="2:17">
      <c r="B11" s="46"/>
      <c r="C11" s="188"/>
      <c r="D11" s="188"/>
      <c r="E11" s="188"/>
      <c r="F11" s="188"/>
      <c r="G11" s="188"/>
      <c r="H11" s="188"/>
      <c r="I11" s="188"/>
      <c r="J11" s="188"/>
      <c r="K11" s="188"/>
      <c r="L11" s="188"/>
      <c r="M11" s="188"/>
      <c r="N11" s="188"/>
      <c r="O11" s="188"/>
      <c r="P11" s="188"/>
      <c r="Q11" s="218"/>
    </row>
    <row r="12" spans="2:17">
      <c r="B12" s="46"/>
      <c r="C12" s="188"/>
      <c r="D12" s="188"/>
      <c r="E12" s="188"/>
      <c r="F12" s="188"/>
      <c r="G12" s="188"/>
      <c r="H12" s="188"/>
      <c r="I12" s="188"/>
      <c r="J12" s="188"/>
      <c r="K12" s="188"/>
      <c r="L12" s="188"/>
      <c r="M12" s="188"/>
      <c r="N12" s="188"/>
      <c r="O12" s="188"/>
      <c r="P12" s="188"/>
      <c r="Q12" s="218"/>
    </row>
    <row r="13" spans="2:17">
      <c r="B13" s="46"/>
      <c r="C13" s="188"/>
      <c r="D13" s="188"/>
      <c r="E13" s="188"/>
      <c r="F13" s="188"/>
      <c r="G13" s="188"/>
      <c r="H13" s="188"/>
      <c r="I13" s="188"/>
      <c r="J13" s="188"/>
      <c r="K13" s="188"/>
      <c r="L13" s="188"/>
      <c r="M13" s="188"/>
      <c r="N13" s="188"/>
      <c r="O13" s="188"/>
      <c r="P13" s="188"/>
      <c r="Q13" s="218"/>
    </row>
    <row r="14" spans="2:17">
      <c r="B14" s="46"/>
      <c r="C14" s="188"/>
      <c r="D14" s="188"/>
      <c r="E14" s="188"/>
      <c r="F14" s="188"/>
      <c r="G14" s="188"/>
      <c r="H14" s="188"/>
      <c r="I14" s="188"/>
      <c r="J14" s="188"/>
      <c r="K14" s="188"/>
      <c r="L14" s="188"/>
      <c r="M14" s="188"/>
      <c r="N14" s="188"/>
      <c r="O14" s="188"/>
      <c r="P14" s="188"/>
      <c r="Q14" s="218"/>
    </row>
    <row r="15" spans="2:17">
      <c r="B15" s="46"/>
      <c r="C15" s="188"/>
      <c r="D15" s="188"/>
      <c r="E15" s="188"/>
      <c r="F15" s="188"/>
      <c r="G15" s="188"/>
      <c r="H15" s="188"/>
      <c r="I15" s="188"/>
      <c r="J15" s="188"/>
      <c r="K15" s="188"/>
      <c r="L15" s="188"/>
      <c r="M15" s="188"/>
      <c r="N15" s="188"/>
      <c r="O15" s="188"/>
      <c r="P15" s="188"/>
      <c r="Q15" s="218"/>
    </row>
    <row r="16" spans="2:17">
      <c r="B16" s="46"/>
      <c r="C16" s="188"/>
      <c r="D16" s="188"/>
      <c r="E16" s="188"/>
      <c r="F16" s="188"/>
      <c r="G16" s="188"/>
      <c r="H16" s="188"/>
      <c r="I16" s="188"/>
      <c r="J16" s="188"/>
      <c r="K16" s="188"/>
      <c r="L16" s="188"/>
      <c r="M16" s="188"/>
      <c r="N16" s="188"/>
      <c r="O16" s="188"/>
      <c r="P16" s="188"/>
      <c r="Q16" s="218"/>
    </row>
    <row r="17" spans="2:17">
      <c r="B17" s="46"/>
      <c r="C17" s="188"/>
      <c r="D17" s="188"/>
      <c r="E17" s="188"/>
      <c r="F17" s="188"/>
      <c r="G17" s="188"/>
      <c r="H17" s="188"/>
      <c r="I17" s="188"/>
      <c r="J17" s="188"/>
      <c r="K17" s="188"/>
      <c r="L17" s="188"/>
      <c r="M17" s="188"/>
      <c r="N17" s="188"/>
      <c r="O17" s="188"/>
      <c r="P17" s="188"/>
      <c r="Q17" s="218"/>
    </row>
    <row r="18" spans="2:17">
      <c r="B18" s="46"/>
      <c r="C18" s="188"/>
      <c r="D18" s="188"/>
      <c r="E18" s="188"/>
      <c r="F18" s="188"/>
      <c r="G18" s="188"/>
      <c r="H18" s="188"/>
      <c r="I18" s="188"/>
      <c r="J18" s="188"/>
      <c r="K18" s="188"/>
      <c r="L18" s="188"/>
      <c r="M18" s="188"/>
      <c r="N18" s="188"/>
      <c r="O18" s="188"/>
      <c r="P18" s="188"/>
      <c r="Q18" s="218"/>
    </row>
    <row r="19" spans="2:17">
      <c r="B19" s="46"/>
      <c r="C19" s="188"/>
      <c r="D19" s="188"/>
      <c r="E19" s="188"/>
      <c r="F19" s="188"/>
      <c r="G19" s="188"/>
      <c r="H19" s="188"/>
      <c r="I19" s="188"/>
      <c r="J19" s="188"/>
      <c r="K19" s="188"/>
      <c r="L19" s="188"/>
      <c r="M19" s="188"/>
      <c r="N19" s="188"/>
      <c r="O19" s="188"/>
      <c r="P19" s="188"/>
      <c r="Q19" s="218"/>
    </row>
    <row r="20" spans="2:17">
      <c r="B20" s="46"/>
      <c r="C20" s="188"/>
      <c r="D20" s="188"/>
      <c r="E20" s="188"/>
      <c r="F20" s="188"/>
      <c r="G20" s="188"/>
      <c r="H20" s="188"/>
      <c r="I20" s="188"/>
      <c r="J20" s="188"/>
      <c r="K20" s="188"/>
      <c r="L20" s="188"/>
      <c r="M20" s="188"/>
      <c r="N20" s="188"/>
      <c r="O20" s="188"/>
      <c r="P20" s="188"/>
      <c r="Q20" s="218"/>
    </row>
    <row r="21" spans="2:17">
      <c r="B21" s="46"/>
      <c r="C21" s="188"/>
      <c r="D21" s="188"/>
      <c r="E21" s="188"/>
      <c r="F21" s="188"/>
      <c r="G21" s="188"/>
      <c r="H21" s="188"/>
      <c r="I21" s="188"/>
      <c r="J21" s="188"/>
      <c r="K21" s="188"/>
      <c r="L21" s="188"/>
      <c r="M21" s="188"/>
      <c r="N21" s="188"/>
      <c r="O21" s="188"/>
      <c r="P21" s="188"/>
      <c r="Q21" s="218"/>
    </row>
    <row r="22" spans="2:17">
      <c r="B22" s="46"/>
      <c r="C22" s="188"/>
      <c r="D22" s="188"/>
      <c r="E22" s="188"/>
      <c r="F22" s="188"/>
      <c r="G22" s="188"/>
      <c r="H22" s="188"/>
      <c r="I22" s="188"/>
      <c r="J22" s="188"/>
      <c r="K22" s="188"/>
      <c r="L22" s="188"/>
      <c r="M22" s="188"/>
      <c r="N22" s="188"/>
      <c r="O22" s="188"/>
      <c r="P22" s="188"/>
      <c r="Q22" s="218"/>
    </row>
    <row r="23" spans="2:17">
      <c r="B23" s="46"/>
      <c r="C23" s="188"/>
      <c r="D23" s="188"/>
      <c r="E23" s="188"/>
      <c r="F23" s="188"/>
      <c r="G23" s="188"/>
      <c r="H23" s="188"/>
      <c r="I23" s="188"/>
      <c r="J23" s="188"/>
      <c r="K23" s="188"/>
      <c r="L23" s="188"/>
      <c r="M23" s="188"/>
      <c r="N23" s="188"/>
      <c r="O23" s="188"/>
      <c r="P23" s="188"/>
      <c r="Q23" s="218"/>
    </row>
    <row r="24" spans="2:17">
      <c r="B24" s="46"/>
      <c r="C24" s="188"/>
      <c r="D24" s="188"/>
      <c r="E24" s="188"/>
      <c r="F24" s="188"/>
      <c r="G24" s="188"/>
      <c r="H24" s="188"/>
      <c r="I24" s="188"/>
      <c r="J24" s="188"/>
      <c r="K24" s="188"/>
      <c r="L24" s="188"/>
      <c r="M24" s="188"/>
      <c r="N24" s="188"/>
      <c r="O24" s="188"/>
      <c r="P24" s="188"/>
      <c r="Q24" s="218"/>
    </row>
    <row r="25" spans="2:17">
      <c r="B25" s="46"/>
      <c r="C25" s="188"/>
      <c r="D25" s="188"/>
      <c r="E25" s="188"/>
      <c r="F25" s="188"/>
      <c r="G25" s="188"/>
      <c r="H25" s="188"/>
      <c r="I25" s="188"/>
      <c r="J25" s="188"/>
      <c r="K25" s="188"/>
      <c r="L25" s="188"/>
      <c r="M25" s="188"/>
      <c r="N25" s="188"/>
      <c r="O25" s="188"/>
      <c r="P25" s="188"/>
      <c r="Q25" s="218"/>
    </row>
    <row r="26" spans="2:17">
      <c r="B26" s="46"/>
      <c r="C26" s="188"/>
      <c r="D26" s="188"/>
      <c r="E26" s="188"/>
      <c r="F26" s="188"/>
      <c r="G26" s="188"/>
      <c r="H26" s="188"/>
      <c r="I26" s="188"/>
      <c r="J26" s="188"/>
      <c r="K26" s="188"/>
      <c r="L26" s="188"/>
      <c r="M26" s="188"/>
      <c r="N26" s="188"/>
      <c r="O26" s="188"/>
      <c r="P26" s="188"/>
      <c r="Q26" s="218"/>
    </row>
    <row r="27" spans="2:17">
      <c r="B27" s="46"/>
      <c r="C27" s="188"/>
      <c r="D27" s="188"/>
      <c r="E27" s="188"/>
      <c r="F27" s="188"/>
      <c r="G27" s="188"/>
      <c r="H27" s="188"/>
      <c r="I27" s="188"/>
      <c r="J27" s="188"/>
      <c r="K27" s="188"/>
      <c r="L27" s="188"/>
      <c r="M27" s="188"/>
      <c r="N27" s="188"/>
      <c r="O27" s="188"/>
      <c r="P27" s="188"/>
      <c r="Q27" s="218"/>
    </row>
    <row r="28" spans="2:17">
      <c r="B28" s="46"/>
      <c r="C28" s="188"/>
      <c r="D28" s="188"/>
      <c r="E28" s="188"/>
      <c r="F28" s="188"/>
      <c r="G28" s="188"/>
      <c r="H28" s="188"/>
      <c r="I28" s="188"/>
      <c r="J28" s="188"/>
      <c r="K28" s="188"/>
      <c r="L28" s="188"/>
      <c r="M28" s="188"/>
      <c r="N28" s="188"/>
      <c r="O28" s="188"/>
      <c r="P28" s="188"/>
      <c r="Q28" s="218"/>
    </row>
    <row r="29" spans="2:17">
      <c r="B29" s="46"/>
      <c r="C29" s="188"/>
      <c r="D29" s="188"/>
      <c r="E29" s="188"/>
      <c r="F29" s="188"/>
      <c r="G29" s="188"/>
      <c r="H29" s="188"/>
      <c r="I29" s="188"/>
      <c r="J29" s="188"/>
      <c r="K29" s="188"/>
      <c r="L29" s="188"/>
      <c r="M29" s="188"/>
      <c r="N29" s="188"/>
      <c r="O29" s="188"/>
      <c r="P29" s="188"/>
      <c r="Q29" s="218"/>
    </row>
    <row r="30" spans="2:17">
      <c r="B30" s="46"/>
      <c r="C30" s="188"/>
      <c r="D30" s="188"/>
      <c r="E30" s="188"/>
      <c r="F30" s="188"/>
      <c r="G30" s="188"/>
      <c r="H30" s="188"/>
      <c r="I30" s="188"/>
      <c r="J30" s="188"/>
      <c r="K30" s="188"/>
      <c r="L30" s="188"/>
      <c r="M30" s="188"/>
      <c r="N30" s="188"/>
      <c r="O30" s="188"/>
      <c r="P30" s="188"/>
      <c r="Q30" s="218"/>
    </row>
    <row r="31" spans="2:17">
      <c r="B31" s="46"/>
      <c r="C31" s="188"/>
      <c r="D31" s="188"/>
      <c r="E31" s="188"/>
      <c r="F31" s="188"/>
      <c r="G31" s="188"/>
      <c r="H31" s="188"/>
      <c r="I31" s="188"/>
      <c r="J31" s="188"/>
      <c r="K31" s="188"/>
      <c r="L31" s="188"/>
      <c r="M31" s="188"/>
      <c r="N31" s="188"/>
      <c r="O31" s="188"/>
      <c r="P31" s="188"/>
      <c r="Q31" s="218"/>
    </row>
    <row r="32" spans="2:17">
      <c r="B32" s="46"/>
      <c r="C32" s="188"/>
      <c r="D32" s="188"/>
      <c r="E32" s="188"/>
      <c r="F32" s="188"/>
      <c r="G32" s="188"/>
      <c r="H32" s="188"/>
      <c r="I32" s="188"/>
      <c r="J32" s="188"/>
      <c r="K32" s="188"/>
      <c r="L32" s="188"/>
      <c r="M32" s="188"/>
      <c r="N32" s="188"/>
      <c r="O32" s="188"/>
      <c r="P32" s="188"/>
      <c r="Q32" s="218"/>
    </row>
    <row r="33" spans="2:17">
      <c r="B33" s="46"/>
      <c r="C33" s="188"/>
      <c r="D33" s="188"/>
      <c r="E33" s="188"/>
      <c r="F33" s="188"/>
      <c r="G33" s="188"/>
      <c r="H33" s="188"/>
      <c r="I33" s="188"/>
      <c r="J33" s="188"/>
      <c r="K33" s="188"/>
      <c r="L33" s="188"/>
      <c r="M33" s="188"/>
      <c r="N33" s="188"/>
      <c r="O33" s="188"/>
      <c r="P33" s="188"/>
      <c r="Q33" s="218"/>
    </row>
    <row r="34" spans="2:17">
      <c r="B34" s="46"/>
      <c r="C34" s="188"/>
      <c r="D34" s="188"/>
      <c r="E34" s="188"/>
      <c r="F34" s="188"/>
      <c r="G34" s="188"/>
      <c r="H34" s="188"/>
      <c r="I34" s="188"/>
      <c r="J34" s="188"/>
      <c r="K34" s="188"/>
      <c r="L34" s="188"/>
      <c r="M34" s="188"/>
      <c r="N34" s="188"/>
      <c r="O34" s="188"/>
      <c r="P34" s="188"/>
      <c r="Q34" s="218"/>
    </row>
    <row r="35" spans="2:17">
      <c r="B35" s="46"/>
      <c r="C35" s="188"/>
      <c r="D35" s="188"/>
      <c r="E35" s="188"/>
      <c r="F35" s="188"/>
      <c r="G35" s="188"/>
      <c r="H35" s="188"/>
      <c r="I35" s="188"/>
      <c r="J35" s="188"/>
      <c r="K35" s="188"/>
      <c r="L35" s="188"/>
      <c r="M35" s="188"/>
      <c r="N35" s="188"/>
      <c r="O35" s="188"/>
      <c r="P35" s="188"/>
      <c r="Q35" s="218"/>
    </row>
    <row r="36" spans="2:17">
      <c r="B36" s="46"/>
      <c r="C36" s="188"/>
      <c r="D36" s="188"/>
      <c r="E36" s="188"/>
      <c r="F36" s="188"/>
      <c r="G36" s="188"/>
      <c r="H36" s="188"/>
      <c r="I36" s="188"/>
      <c r="J36" s="188"/>
      <c r="K36" s="188"/>
      <c r="L36" s="188"/>
      <c r="M36" s="188"/>
      <c r="N36" s="188"/>
      <c r="O36" s="188"/>
      <c r="P36" s="188"/>
      <c r="Q36" s="218"/>
    </row>
    <row r="37" spans="2:17">
      <c r="B37" s="46"/>
      <c r="C37" s="188"/>
      <c r="D37" s="188"/>
      <c r="E37" s="188"/>
      <c r="F37" s="188"/>
      <c r="G37" s="188"/>
      <c r="H37" s="188"/>
      <c r="I37" s="188"/>
      <c r="J37" s="188"/>
      <c r="K37" s="188"/>
      <c r="L37" s="188"/>
      <c r="M37" s="188"/>
      <c r="N37" s="188"/>
      <c r="O37" s="188"/>
      <c r="P37" s="188"/>
      <c r="Q37" s="218"/>
    </row>
    <row r="38" spans="2:17">
      <c r="B38" s="46"/>
      <c r="C38" s="188"/>
      <c r="D38" s="188"/>
      <c r="E38" s="188"/>
      <c r="F38" s="188"/>
      <c r="G38" s="188"/>
      <c r="H38" s="188"/>
      <c r="I38" s="188"/>
      <c r="J38" s="188"/>
      <c r="K38" s="188"/>
      <c r="L38" s="188"/>
      <c r="M38" s="188"/>
      <c r="N38" s="188"/>
      <c r="O38" s="188"/>
      <c r="P38" s="188"/>
      <c r="Q38" s="218"/>
    </row>
    <row r="39" spans="2:17">
      <c r="B39" s="46"/>
      <c r="C39" s="188"/>
      <c r="D39" s="188"/>
      <c r="E39" s="188"/>
      <c r="F39" s="188"/>
      <c r="G39" s="188"/>
      <c r="H39" s="188"/>
      <c r="I39" s="188"/>
      <c r="J39" s="188"/>
      <c r="K39" s="188"/>
      <c r="L39" s="188"/>
      <c r="M39" s="188"/>
      <c r="N39" s="188"/>
      <c r="O39" s="188"/>
      <c r="P39" s="188"/>
      <c r="Q39" s="218"/>
    </row>
    <row r="40" spans="2:17">
      <c r="B40" s="46"/>
      <c r="C40" s="188"/>
      <c r="D40" s="188"/>
      <c r="E40" s="188"/>
      <c r="F40" s="188"/>
      <c r="G40" s="188"/>
      <c r="H40" s="188"/>
      <c r="I40" s="188"/>
      <c r="J40" s="188"/>
      <c r="K40" s="188"/>
      <c r="L40" s="188"/>
      <c r="M40" s="188"/>
      <c r="N40" s="188"/>
      <c r="O40" s="188"/>
      <c r="P40" s="188"/>
      <c r="Q40" s="218"/>
    </row>
    <row r="41" spans="2:17">
      <c r="B41" s="46"/>
      <c r="C41" s="188"/>
      <c r="D41" s="188"/>
      <c r="E41" s="188"/>
      <c r="F41" s="188"/>
      <c r="G41" s="188"/>
      <c r="H41" s="188"/>
      <c r="I41" s="188"/>
      <c r="J41" s="188"/>
      <c r="K41" s="188"/>
      <c r="L41" s="188"/>
      <c r="M41" s="188"/>
      <c r="N41" s="188"/>
      <c r="O41" s="188"/>
      <c r="P41" s="188"/>
      <c r="Q41" s="218"/>
    </row>
    <row r="42" spans="2:17">
      <c r="B42" s="46"/>
      <c r="C42" s="188"/>
      <c r="D42" s="188"/>
      <c r="E42" s="188"/>
      <c r="F42" s="188"/>
      <c r="G42" s="188"/>
      <c r="H42" s="188"/>
      <c r="I42" s="188"/>
      <c r="J42" s="188"/>
      <c r="K42" s="188"/>
      <c r="L42" s="188"/>
      <c r="M42" s="188"/>
      <c r="N42" s="188"/>
      <c r="O42" s="188"/>
      <c r="P42" s="188"/>
      <c r="Q42" s="218"/>
    </row>
    <row r="43" spans="2:17">
      <c r="B43" s="46"/>
      <c r="C43" s="188"/>
      <c r="D43" s="188"/>
      <c r="E43" s="188"/>
      <c r="F43" s="188"/>
      <c r="G43" s="188"/>
      <c r="H43" s="188"/>
      <c r="I43" s="188"/>
      <c r="J43" s="188"/>
      <c r="K43" s="188"/>
      <c r="L43" s="188"/>
      <c r="M43" s="188"/>
      <c r="N43" s="188"/>
      <c r="O43" s="188"/>
      <c r="P43" s="188"/>
      <c r="Q43" s="218"/>
    </row>
    <row r="44" spans="2:17">
      <c r="B44" s="46"/>
      <c r="C44" s="188"/>
      <c r="D44" s="188"/>
      <c r="E44" s="188"/>
      <c r="F44" s="188"/>
      <c r="G44" s="188"/>
      <c r="H44" s="188"/>
      <c r="I44" s="188"/>
      <c r="J44" s="188"/>
      <c r="K44" s="188"/>
      <c r="L44" s="188"/>
      <c r="M44" s="188"/>
      <c r="N44" s="188"/>
      <c r="O44" s="188"/>
      <c r="P44" s="188"/>
      <c r="Q44" s="218"/>
    </row>
    <row r="45" spans="2:17">
      <c r="B45" s="46"/>
      <c r="C45" s="188"/>
      <c r="D45" s="188"/>
      <c r="E45" s="188"/>
      <c r="F45" s="188"/>
      <c r="G45" s="188"/>
      <c r="H45" s="188"/>
      <c r="I45" s="188"/>
      <c r="J45" s="188"/>
      <c r="K45" s="188"/>
      <c r="L45" s="188"/>
      <c r="M45" s="188"/>
      <c r="N45" s="188"/>
      <c r="O45" s="188"/>
      <c r="P45" s="188"/>
      <c r="Q45" s="218"/>
    </row>
    <row r="46" spans="2:17">
      <c r="B46" s="46"/>
      <c r="C46" s="188"/>
      <c r="D46" s="188"/>
      <c r="E46" s="188"/>
      <c r="F46" s="188"/>
      <c r="G46" s="188"/>
      <c r="H46" s="188"/>
      <c r="I46" s="188"/>
      <c r="J46" s="188"/>
      <c r="K46" s="188"/>
      <c r="L46" s="188"/>
      <c r="M46" s="188"/>
      <c r="N46" s="188"/>
      <c r="O46" s="188"/>
      <c r="P46" s="188"/>
      <c r="Q46" s="218"/>
    </row>
    <row r="47" spans="2:17">
      <c r="B47" s="46"/>
      <c r="C47" s="188"/>
      <c r="D47" s="188"/>
      <c r="E47" s="188"/>
      <c r="F47" s="188"/>
      <c r="G47" s="188"/>
      <c r="H47" s="188"/>
      <c r="I47" s="188"/>
      <c r="J47" s="188"/>
      <c r="K47" s="188"/>
      <c r="L47" s="188"/>
      <c r="M47" s="188"/>
      <c r="N47" s="188"/>
      <c r="O47" s="188"/>
      <c r="P47" s="188"/>
      <c r="Q47" s="218"/>
    </row>
    <row r="48" spans="2:17">
      <c r="B48" s="46"/>
      <c r="C48" s="188"/>
      <c r="D48" s="188"/>
      <c r="E48" s="188"/>
      <c r="F48" s="188"/>
      <c r="G48" s="188"/>
      <c r="H48" s="188"/>
      <c r="I48" s="188"/>
      <c r="J48" s="188"/>
      <c r="K48" s="188"/>
      <c r="L48" s="188"/>
      <c r="M48" s="188"/>
      <c r="N48" s="188"/>
      <c r="O48" s="188"/>
      <c r="P48" s="188"/>
      <c r="Q48" s="218"/>
    </row>
    <row r="49" spans="2:17">
      <c r="B49" s="46"/>
      <c r="C49" s="188"/>
      <c r="D49" s="188"/>
      <c r="E49" s="188"/>
      <c r="F49" s="188"/>
      <c r="G49" s="188"/>
      <c r="H49" s="188"/>
      <c r="I49" s="188"/>
      <c r="J49" s="188"/>
      <c r="K49" s="188"/>
      <c r="L49" s="188"/>
      <c r="M49" s="188"/>
      <c r="N49" s="188"/>
      <c r="O49" s="188"/>
      <c r="P49" s="188"/>
      <c r="Q49" s="218"/>
    </row>
    <row r="50" spans="2:17">
      <c r="B50" s="46"/>
      <c r="C50" s="188"/>
      <c r="D50" s="188"/>
      <c r="E50" s="188"/>
      <c r="F50" s="188"/>
      <c r="G50" s="188"/>
      <c r="H50" s="188"/>
      <c r="I50" s="188"/>
      <c r="J50" s="188"/>
      <c r="K50" s="188"/>
      <c r="L50" s="188"/>
      <c r="M50" s="188"/>
      <c r="N50" s="188"/>
      <c r="O50" s="188"/>
      <c r="P50" s="188"/>
      <c r="Q50" s="218"/>
    </row>
    <row r="51" spans="2:17">
      <c r="B51" s="46"/>
      <c r="C51" s="188"/>
      <c r="D51" s="188"/>
      <c r="E51" s="188"/>
      <c r="F51" s="188"/>
      <c r="G51" s="188"/>
      <c r="H51" s="188"/>
      <c r="I51" s="188"/>
      <c r="J51" s="188"/>
      <c r="K51" s="188"/>
      <c r="L51" s="188"/>
      <c r="M51" s="188"/>
      <c r="N51" s="188"/>
      <c r="O51" s="188"/>
      <c r="P51" s="188"/>
      <c r="Q51" s="218"/>
    </row>
    <row r="52" spans="2:17">
      <c r="B52" s="46"/>
      <c r="C52" s="188"/>
      <c r="D52" s="188"/>
      <c r="E52" s="188"/>
      <c r="F52" s="188"/>
      <c r="G52" s="188"/>
      <c r="H52" s="188"/>
      <c r="I52" s="188"/>
      <c r="J52" s="188"/>
      <c r="K52" s="188"/>
      <c r="L52" s="188"/>
      <c r="M52" s="188"/>
      <c r="N52" s="188"/>
      <c r="O52" s="188"/>
      <c r="P52" s="188"/>
      <c r="Q52" s="218"/>
    </row>
    <row r="53" spans="2:17">
      <c r="B53" s="46"/>
      <c r="C53" s="188"/>
      <c r="D53" s="188"/>
      <c r="E53" s="188"/>
      <c r="F53" s="188"/>
      <c r="G53" s="188"/>
      <c r="H53" s="188"/>
      <c r="I53" s="188"/>
      <c r="J53" s="188"/>
      <c r="K53" s="188"/>
      <c r="L53" s="188"/>
      <c r="M53" s="188"/>
      <c r="N53" s="188"/>
      <c r="O53" s="188"/>
      <c r="P53" s="188"/>
      <c r="Q53" s="218"/>
    </row>
    <row r="54" spans="2:17">
      <c r="B54" s="46"/>
      <c r="C54" s="188"/>
      <c r="D54" s="188"/>
      <c r="E54" s="188"/>
      <c r="F54" s="188"/>
      <c r="G54" s="188"/>
      <c r="H54" s="188"/>
      <c r="I54" s="188"/>
      <c r="J54" s="188"/>
      <c r="K54" s="188"/>
      <c r="L54" s="188"/>
      <c r="M54" s="188"/>
      <c r="N54" s="188"/>
      <c r="O54" s="188"/>
      <c r="P54" s="188"/>
      <c r="Q54" s="218"/>
    </row>
    <row r="55" spans="2:17">
      <c r="B55" s="46"/>
      <c r="C55" s="188"/>
      <c r="D55" s="188"/>
      <c r="E55" s="188"/>
      <c r="F55" s="188"/>
      <c r="G55" s="188"/>
      <c r="H55" s="188"/>
      <c r="I55" s="188"/>
      <c r="J55" s="188"/>
      <c r="K55" s="188"/>
      <c r="L55" s="188"/>
      <c r="M55" s="188"/>
      <c r="N55" s="188"/>
      <c r="O55" s="188"/>
      <c r="P55" s="188"/>
      <c r="Q55" s="218"/>
    </row>
    <row r="56" spans="2:17">
      <c r="B56" s="46"/>
      <c r="C56" s="188"/>
      <c r="D56" s="188"/>
      <c r="E56" s="188"/>
      <c r="F56" s="188"/>
      <c r="G56" s="188"/>
      <c r="H56" s="188"/>
      <c r="I56" s="188"/>
      <c r="J56" s="188"/>
      <c r="K56" s="188"/>
      <c r="L56" s="188"/>
      <c r="M56" s="188"/>
      <c r="N56" s="188"/>
      <c r="O56" s="188"/>
      <c r="P56" s="188"/>
      <c r="Q56" s="218"/>
    </row>
    <row r="57" spans="2:17">
      <c r="B57" s="46"/>
      <c r="C57" s="188"/>
      <c r="D57" s="188"/>
      <c r="E57" s="188"/>
      <c r="F57" s="188"/>
      <c r="G57" s="188"/>
      <c r="H57" s="188"/>
      <c r="I57" s="188"/>
      <c r="J57" s="188"/>
      <c r="K57" s="188"/>
      <c r="L57" s="188"/>
      <c r="M57" s="188"/>
      <c r="N57" s="188"/>
      <c r="O57" s="188"/>
      <c r="P57" s="188"/>
      <c r="Q57" s="218"/>
    </row>
    <row r="58" spans="2:17">
      <c r="B58" s="46"/>
      <c r="C58" s="188"/>
      <c r="D58" s="188"/>
      <c r="E58" s="188"/>
      <c r="F58" s="188"/>
      <c r="G58" s="188"/>
      <c r="H58" s="188"/>
      <c r="I58" s="188"/>
      <c r="J58" s="188"/>
      <c r="K58" s="188"/>
      <c r="L58" s="188"/>
      <c r="M58" s="188"/>
      <c r="N58" s="188"/>
      <c r="O58" s="188"/>
      <c r="P58" s="188"/>
      <c r="Q58" s="218"/>
    </row>
    <row r="59" spans="2:17">
      <c r="B59" s="46"/>
      <c r="C59" s="188"/>
      <c r="D59" s="188"/>
      <c r="E59" s="188"/>
      <c r="F59" s="188"/>
      <c r="G59" s="188"/>
      <c r="H59" s="188"/>
      <c r="I59" s="188"/>
      <c r="J59" s="188"/>
      <c r="K59" s="188"/>
      <c r="L59" s="188"/>
      <c r="M59" s="188"/>
      <c r="N59" s="188"/>
      <c r="O59" s="188"/>
      <c r="P59" s="188"/>
      <c r="Q59" s="218"/>
    </row>
    <row r="60" spans="2:17">
      <c r="B60" s="46"/>
      <c r="C60" s="188"/>
      <c r="D60" s="188"/>
      <c r="E60" s="188"/>
      <c r="F60" s="188"/>
      <c r="G60" s="188"/>
      <c r="H60" s="188"/>
      <c r="I60" s="188"/>
      <c r="J60" s="188"/>
      <c r="K60" s="188"/>
      <c r="L60" s="188"/>
      <c r="M60" s="188"/>
      <c r="N60" s="188"/>
      <c r="O60" s="188"/>
      <c r="P60" s="188"/>
      <c r="Q60" s="218"/>
    </row>
    <row r="61" spans="2:17">
      <c r="B61" s="46"/>
      <c r="C61" s="188"/>
      <c r="D61" s="188"/>
      <c r="E61" s="188"/>
      <c r="F61" s="188"/>
      <c r="G61" s="188"/>
      <c r="H61" s="188"/>
      <c r="I61" s="188"/>
      <c r="J61" s="188"/>
      <c r="K61" s="188"/>
      <c r="L61" s="188"/>
      <c r="M61" s="188"/>
      <c r="N61" s="188"/>
      <c r="O61" s="188"/>
      <c r="P61" s="188"/>
      <c r="Q61" s="218"/>
    </row>
    <row r="62" spans="2:17">
      <c r="B62" s="46"/>
      <c r="C62" s="188"/>
      <c r="D62" s="188"/>
      <c r="E62" s="188"/>
      <c r="F62" s="188"/>
      <c r="G62" s="188"/>
      <c r="H62" s="188"/>
      <c r="I62" s="188"/>
      <c r="J62" s="188"/>
      <c r="K62" s="188"/>
      <c r="L62" s="188"/>
      <c r="M62" s="188"/>
      <c r="N62" s="188"/>
      <c r="O62" s="188"/>
      <c r="P62" s="188"/>
      <c r="Q62" s="218"/>
    </row>
    <row r="63" spans="2:17">
      <c r="B63" s="46"/>
      <c r="C63" s="188"/>
      <c r="D63" s="188"/>
      <c r="E63" s="188"/>
      <c r="F63" s="188"/>
      <c r="G63" s="188"/>
      <c r="H63" s="188"/>
      <c r="I63" s="188"/>
      <c r="J63" s="188"/>
      <c r="K63" s="188"/>
      <c r="L63" s="188"/>
      <c r="M63" s="188"/>
      <c r="N63" s="188"/>
      <c r="O63" s="188"/>
      <c r="P63" s="188"/>
      <c r="Q63" s="218"/>
    </row>
    <row r="64" spans="2:17">
      <c r="B64" s="46"/>
      <c r="C64" s="188"/>
      <c r="D64" s="188"/>
      <c r="E64" s="188"/>
      <c r="F64" s="188"/>
      <c r="G64" s="188"/>
      <c r="H64" s="188"/>
      <c r="I64" s="188"/>
      <c r="J64" s="188"/>
      <c r="K64" s="188"/>
      <c r="L64" s="188"/>
      <c r="M64" s="188"/>
      <c r="N64" s="188"/>
      <c r="O64" s="188"/>
      <c r="P64" s="188"/>
      <c r="Q64" s="218"/>
    </row>
    <row r="65" spans="2:17">
      <c r="B65" s="46"/>
      <c r="C65" s="188"/>
      <c r="D65" s="188"/>
      <c r="E65" s="188"/>
      <c r="F65" s="188"/>
      <c r="G65" s="188"/>
      <c r="H65" s="188"/>
      <c r="I65" s="188"/>
      <c r="J65" s="188"/>
      <c r="K65" s="188"/>
      <c r="L65" s="188"/>
      <c r="M65" s="188"/>
      <c r="N65" s="188"/>
      <c r="O65" s="188"/>
      <c r="P65" s="188"/>
      <c r="Q65" s="218"/>
    </row>
    <row r="66" spans="2:17">
      <c r="B66" s="46"/>
      <c r="C66" s="188"/>
      <c r="D66" s="188"/>
      <c r="E66" s="188"/>
      <c r="F66" s="188"/>
      <c r="G66" s="188"/>
      <c r="H66" s="188"/>
      <c r="I66" s="188"/>
      <c r="J66" s="188"/>
      <c r="K66" s="188"/>
      <c r="L66" s="188"/>
      <c r="M66" s="188"/>
      <c r="N66" s="188"/>
      <c r="O66" s="188"/>
      <c r="P66" s="188"/>
      <c r="Q66" s="218"/>
    </row>
    <row r="67" spans="2:17">
      <c r="B67" s="46"/>
      <c r="C67" s="188"/>
      <c r="D67" s="188"/>
      <c r="E67" s="188"/>
      <c r="F67" s="188"/>
      <c r="G67" s="188"/>
      <c r="H67" s="188"/>
      <c r="I67" s="188"/>
      <c r="J67" s="188"/>
      <c r="K67" s="188"/>
      <c r="L67" s="188"/>
      <c r="M67" s="188"/>
      <c r="N67" s="188"/>
      <c r="O67" s="188"/>
      <c r="P67" s="188"/>
      <c r="Q67" s="218"/>
    </row>
    <row r="68" spans="2:17">
      <c r="B68" s="46"/>
      <c r="C68" s="188"/>
      <c r="D68" s="188"/>
      <c r="E68" s="188"/>
      <c r="F68" s="188"/>
      <c r="G68" s="188"/>
      <c r="H68" s="188"/>
      <c r="I68" s="188"/>
      <c r="J68" s="188"/>
      <c r="K68" s="188"/>
      <c r="L68" s="188"/>
      <c r="M68" s="188"/>
      <c r="N68" s="188"/>
      <c r="O68" s="188"/>
      <c r="P68" s="188"/>
      <c r="Q68" s="218"/>
    </row>
    <row r="69" spans="2:17">
      <c r="B69" s="46"/>
      <c r="C69" s="188"/>
      <c r="D69" s="188"/>
      <c r="E69" s="188"/>
      <c r="F69" s="188"/>
      <c r="G69" s="188"/>
      <c r="H69" s="188"/>
      <c r="I69" s="188"/>
      <c r="J69" s="188"/>
      <c r="K69" s="188"/>
      <c r="L69" s="188"/>
      <c r="M69" s="188"/>
      <c r="N69" s="188"/>
      <c r="O69" s="188"/>
      <c r="P69" s="188"/>
      <c r="Q69" s="218"/>
    </row>
    <row r="70" spans="2:17">
      <c r="B70" s="46"/>
      <c r="C70" s="188"/>
      <c r="D70" s="188"/>
      <c r="E70" s="188"/>
      <c r="F70" s="188"/>
      <c r="G70" s="188"/>
      <c r="H70" s="188"/>
      <c r="I70" s="188"/>
      <c r="J70" s="188"/>
      <c r="K70" s="188"/>
      <c r="L70" s="188"/>
      <c r="M70" s="188"/>
      <c r="N70" s="188"/>
      <c r="O70" s="188"/>
      <c r="P70" s="188"/>
      <c r="Q70" s="218"/>
    </row>
    <row r="71" spans="2:17">
      <c r="B71" s="46"/>
      <c r="C71" s="188"/>
      <c r="D71" s="188"/>
      <c r="E71" s="188"/>
      <c r="F71" s="188"/>
      <c r="G71" s="188"/>
      <c r="H71" s="188"/>
      <c r="I71" s="188"/>
      <c r="J71" s="188"/>
      <c r="K71" s="188"/>
      <c r="L71" s="188"/>
      <c r="M71" s="188"/>
      <c r="N71" s="188"/>
      <c r="O71" s="188"/>
      <c r="P71" s="188"/>
      <c r="Q71" s="218"/>
    </row>
    <row r="72" spans="2:17">
      <c r="B72" s="46"/>
      <c r="C72" s="188"/>
      <c r="D72" s="188"/>
      <c r="E72" s="188"/>
      <c r="F72" s="188"/>
      <c r="G72" s="188"/>
      <c r="H72" s="188"/>
      <c r="I72" s="188"/>
      <c r="J72" s="188"/>
      <c r="K72" s="188"/>
      <c r="L72" s="188"/>
      <c r="M72" s="188"/>
      <c r="N72" s="188"/>
      <c r="O72" s="188"/>
      <c r="P72" s="188"/>
      <c r="Q72" s="218"/>
    </row>
    <row r="73" spans="2:17">
      <c r="B73" s="46"/>
      <c r="C73" s="188"/>
      <c r="D73" s="188"/>
      <c r="E73" s="188"/>
      <c r="F73" s="188"/>
      <c r="G73" s="188"/>
      <c r="H73" s="188"/>
      <c r="I73" s="188"/>
      <c r="J73" s="188"/>
      <c r="K73" s="188"/>
      <c r="L73" s="188"/>
      <c r="M73" s="188"/>
      <c r="N73" s="188"/>
      <c r="O73" s="188"/>
      <c r="P73" s="188"/>
      <c r="Q73" s="218"/>
    </row>
    <row r="74" spans="2:17">
      <c r="B74" s="46"/>
      <c r="C74" s="188"/>
      <c r="D74" s="188"/>
      <c r="E74" s="188"/>
      <c r="F74" s="188"/>
      <c r="G74" s="188"/>
      <c r="H74" s="188"/>
      <c r="I74" s="188"/>
      <c r="J74" s="188"/>
      <c r="K74" s="188"/>
      <c r="L74" s="188"/>
      <c r="M74" s="188"/>
      <c r="N74" s="188"/>
      <c r="O74" s="188"/>
      <c r="P74" s="188"/>
      <c r="Q74" s="218"/>
    </row>
    <row r="75" spans="2:17">
      <c r="B75" s="46"/>
      <c r="C75" s="188"/>
      <c r="D75" s="188"/>
      <c r="E75" s="188"/>
      <c r="F75" s="188"/>
      <c r="G75" s="188"/>
      <c r="H75" s="188"/>
      <c r="I75" s="188"/>
      <c r="J75" s="188"/>
      <c r="K75" s="188"/>
      <c r="L75" s="188"/>
      <c r="M75" s="188"/>
      <c r="N75" s="188"/>
      <c r="O75" s="188"/>
      <c r="P75" s="188"/>
      <c r="Q75" s="218"/>
    </row>
    <row r="76" spans="2:17">
      <c r="B76" s="46"/>
      <c r="C76" s="188"/>
      <c r="D76" s="188"/>
      <c r="E76" s="188"/>
      <c r="F76" s="188"/>
      <c r="G76" s="188"/>
      <c r="H76" s="188"/>
      <c r="I76" s="188"/>
      <c r="J76" s="188"/>
      <c r="K76" s="188"/>
      <c r="L76" s="188"/>
      <c r="M76" s="188"/>
      <c r="N76" s="188"/>
      <c r="O76" s="188"/>
      <c r="P76" s="188"/>
      <c r="Q76" s="218"/>
    </row>
    <row r="77" spans="2:17">
      <c r="B77" s="46"/>
      <c r="C77" s="188"/>
      <c r="D77" s="188"/>
      <c r="E77" s="188"/>
      <c r="F77" s="188"/>
      <c r="G77" s="188"/>
      <c r="H77" s="188"/>
      <c r="I77" s="188"/>
      <c r="J77" s="188"/>
      <c r="K77" s="188"/>
      <c r="L77" s="188"/>
      <c r="M77" s="188"/>
      <c r="N77" s="188"/>
      <c r="O77" s="188"/>
      <c r="P77" s="188"/>
      <c r="Q77" s="218"/>
    </row>
    <row r="78" spans="2:17">
      <c r="B78" s="46"/>
      <c r="C78" s="188"/>
      <c r="D78" s="188"/>
      <c r="E78" s="188"/>
      <c r="F78" s="188"/>
      <c r="G78" s="188"/>
      <c r="H78" s="188"/>
      <c r="I78" s="188"/>
      <c r="J78" s="188"/>
      <c r="K78" s="188"/>
      <c r="L78" s="188"/>
      <c r="M78" s="188"/>
      <c r="N78" s="188"/>
      <c r="O78" s="188"/>
      <c r="P78" s="188"/>
      <c r="Q78" s="218"/>
    </row>
    <row r="79" spans="2:17">
      <c r="B79" s="46"/>
      <c r="C79" s="188"/>
      <c r="D79" s="188"/>
      <c r="E79" s="188"/>
      <c r="F79" s="188"/>
      <c r="G79" s="188"/>
      <c r="H79" s="188"/>
      <c r="I79" s="188"/>
      <c r="J79" s="188"/>
      <c r="K79" s="188"/>
      <c r="L79" s="188"/>
      <c r="M79" s="188"/>
      <c r="N79" s="188"/>
      <c r="O79" s="188"/>
      <c r="P79" s="188"/>
      <c r="Q79" s="218"/>
    </row>
    <row r="80" spans="2:17">
      <c r="B80" s="46"/>
      <c r="C80" s="188"/>
      <c r="D80" s="188"/>
      <c r="E80" s="188"/>
      <c r="F80" s="188"/>
      <c r="G80" s="188"/>
      <c r="H80" s="188"/>
      <c r="I80" s="188"/>
      <c r="J80" s="188"/>
      <c r="K80" s="188"/>
      <c r="L80" s="188"/>
      <c r="M80" s="188"/>
      <c r="N80" s="188"/>
      <c r="O80" s="188"/>
      <c r="P80" s="188"/>
      <c r="Q80" s="218"/>
    </row>
    <row r="81" spans="2:17">
      <c r="B81" s="46"/>
      <c r="C81" s="188"/>
      <c r="D81" s="188"/>
      <c r="E81" s="188"/>
      <c r="F81" s="188"/>
      <c r="G81" s="188"/>
      <c r="H81" s="188"/>
      <c r="I81" s="188"/>
      <c r="J81" s="188"/>
      <c r="K81" s="188"/>
      <c r="L81" s="188"/>
      <c r="M81" s="188"/>
      <c r="N81" s="188"/>
      <c r="O81" s="188"/>
      <c r="P81" s="188"/>
      <c r="Q81" s="218"/>
    </row>
    <row r="82" spans="2:17">
      <c r="B82" s="46"/>
      <c r="C82" s="188"/>
      <c r="D82" s="188"/>
      <c r="E82" s="188"/>
      <c r="F82" s="188"/>
      <c r="G82" s="188"/>
      <c r="H82" s="188"/>
      <c r="I82" s="188"/>
      <c r="J82" s="188"/>
      <c r="K82" s="188"/>
      <c r="L82" s="188"/>
      <c r="M82" s="188"/>
      <c r="N82" s="188"/>
      <c r="O82" s="188"/>
      <c r="P82" s="188"/>
      <c r="Q82" s="218"/>
    </row>
    <row r="83" spans="2:17">
      <c r="B83" s="46"/>
      <c r="C83" s="188"/>
      <c r="D83" s="188"/>
      <c r="E83" s="188"/>
      <c r="F83" s="188"/>
      <c r="G83" s="188"/>
      <c r="H83" s="188"/>
      <c r="I83" s="188"/>
      <c r="J83" s="188"/>
      <c r="K83" s="188"/>
      <c r="L83" s="188"/>
      <c r="M83" s="188"/>
      <c r="N83" s="188"/>
      <c r="O83" s="188"/>
      <c r="P83" s="188"/>
      <c r="Q83" s="218"/>
    </row>
    <row r="84" spans="2:17">
      <c r="B84" s="46"/>
      <c r="C84" s="188"/>
      <c r="D84" s="188"/>
      <c r="E84" s="188"/>
      <c r="F84" s="188"/>
      <c r="G84" s="188"/>
      <c r="H84" s="188"/>
      <c r="I84" s="188"/>
      <c r="J84" s="188"/>
      <c r="K84" s="188"/>
      <c r="L84" s="188"/>
      <c r="M84" s="188"/>
      <c r="N84" s="188"/>
      <c r="O84" s="188"/>
      <c r="P84" s="188"/>
      <c r="Q84" s="218"/>
    </row>
    <row r="85" spans="2:17">
      <c r="B85" s="46"/>
      <c r="C85" s="188"/>
      <c r="D85" s="188"/>
      <c r="E85" s="188"/>
      <c r="F85" s="188"/>
      <c r="G85" s="188"/>
      <c r="H85" s="188"/>
      <c r="I85" s="188"/>
      <c r="J85" s="188"/>
      <c r="K85" s="188"/>
      <c r="L85" s="188"/>
      <c r="M85" s="188"/>
      <c r="N85" s="188"/>
      <c r="O85" s="188"/>
      <c r="P85" s="188"/>
      <c r="Q85" s="218"/>
    </row>
    <row r="86" spans="2:17">
      <c r="B86" s="46"/>
      <c r="C86" s="188"/>
      <c r="D86" s="188"/>
      <c r="E86" s="188"/>
      <c r="F86" s="188"/>
      <c r="G86" s="188"/>
      <c r="H86" s="188"/>
      <c r="I86" s="188"/>
      <c r="J86" s="188"/>
      <c r="K86" s="188"/>
      <c r="L86" s="188"/>
      <c r="M86" s="188"/>
      <c r="N86" s="188"/>
      <c r="O86" s="188"/>
      <c r="P86" s="188"/>
      <c r="Q86" s="218"/>
    </row>
    <row r="87" spans="2:17">
      <c r="B87" s="46"/>
      <c r="C87" s="188"/>
      <c r="D87" s="188"/>
      <c r="E87" s="188"/>
      <c r="F87" s="188"/>
      <c r="G87" s="188"/>
      <c r="H87" s="188"/>
      <c r="I87" s="188"/>
      <c r="J87" s="188"/>
      <c r="K87" s="188"/>
      <c r="L87" s="188"/>
      <c r="M87" s="188"/>
      <c r="N87" s="188"/>
      <c r="O87" s="188"/>
      <c r="P87" s="188"/>
      <c r="Q87" s="218"/>
    </row>
    <row r="88" spans="2:17">
      <c r="B88" s="46"/>
      <c r="C88" s="188"/>
      <c r="D88" s="188"/>
      <c r="E88" s="188"/>
      <c r="F88" s="188"/>
      <c r="G88" s="188"/>
      <c r="H88" s="188"/>
      <c r="I88" s="188"/>
      <c r="J88" s="188"/>
      <c r="K88" s="188"/>
      <c r="L88" s="188"/>
      <c r="M88" s="188"/>
      <c r="N88" s="188"/>
      <c r="O88" s="188"/>
      <c r="P88" s="188"/>
      <c r="Q88" s="218"/>
    </row>
    <row r="89" spans="2:17">
      <c r="B89" s="46"/>
      <c r="C89" s="188"/>
      <c r="D89" s="188"/>
      <c r="E89" s="188"/>
      <c r="F89" s="188"/>
      <c r="G89" s="188"/>
      <c r="H89" s="188"/>
      <c r="I89" s="188"/>
      <c r="J89" s="188"/>
      <c r="K89" s="188"/>
      <c r="L89" s="188"/>
      <c r="M89" s="188"/>
      <c r="N89" s="188"/>
      <c r="O89" s="188"/>
      <c r="P89" s="188"/>
      <c r="Q89" s="218"/>
    </row>
    <row r="90" spans="2:17">
      <c r="B90" s="46"/>
      <c r="C90" s="188"/>
      <c r="D90" s="188"/>
      <c r="E90" s="188"/>
      <c r="F90" s="188"/>
      <c r="G90" s="188"/>
      <c r="H90" s="188"/>
      <c r="I90" s="188"/>
      <c r="J90" s="188"/>
      <c r="K90" s="188"/>
      <c r="L90" s="188"/>
      <c r="M90" s="188"/>
      <c r="N90" s="188"/>
      <c r="O90" s="188"/>
      <c r="P90" s="188"/>
      <c r="Q90" s="218"/>
    </row>
    <row r="91" spans="2:17">
      <c r="B91" s="46"/>
      <c r="C91" s="188"/>
      <c r="D91" s="188"/>
      <c r="E91" s="188"/>
      <c r="F91" s="188"/>
      <c r="G91" s="188"/>
      <c r="H91" s="188"/>
      <c r="I91" s="188"/>
      <c r="J91" s="188"/>
      <c r="K91" s="188"/>
      <c r="L91" s="188"/>
      <c r="M91" s="188"/>
      <c r="N91" s="188"/>
      <c r="O91" s="188"/>
      <c r="P91" s="188"/>
      <c r="Q91" s="218"/>
    </row>
    <row r="92" spans="2:17">
      <c r="B92" s="46"/>
      <c r="C92" s="188"/>
      <c r="D92" s="188"/>
      <c r="E92" s="188"/>
      <c r="F92" s="188"/>
      <c r="G92" s="188"/>
      <c r="H92" s="188"/>
      <c r="I92" s="188"/>
      <c r="J92" s="188"/>
      <c r="K92" s="188"/>
      <c r="L92" s="188"/>
      <c r="M92" s="188"/>
      <c r="N92" s="188"/>
      <c r="O92" s="188"/>
      <c r="P92" s="188"/>
      <c r="Q92" s="218"/>
    </row>
    <row r="93" spans="2:17">
      <c r="B93" s="46"/>
      <c r="C93" s="188"/>
      <c r="D93" s="188"/>
      <c r="E93" s="188"/>
      <c r="F93" s="188"/>
      <c r="G93" s="188"/>
      <c r="H93" s="188"/>
      <c r="I93" s="188"/>
      <c r="J93" s="188"/>
      <c r="K93" s="188"/>
      <c r="L93" s="188"/>
      <c r="M93" s="188"/>
      <c r="N93" s="188"/>
      <c r="O93" s="188"/>
      <c r="P93" s="188"/>
      <c r="Q93" s="218"/>
    </row>
    <row r="94" spans="2:17">
      <c r="B94" s="46"/>
      <c r="C94" s="188"/>
      <c r="D94" s="188"/>
      <c r="E94" s="188"/>
      <c r="F94" s="188"/>
      <c r="G94" s="188"/>
      <c r="H94" s="188"/>
      <c r="I94" s="188"/>
      <c r="J94" s="188"/>
      <c r="K94" s="188"/>
      <c r="L94" s="188"/>
      <c r="M94" s="188"/>
      <c r="N94" s="188"/>
      <c r="O94" s="188"/>
      <c r="P94" s="188"/>
      <c r="Q94" s="218"/>
    </row>
    <row r="95" spans="2:17">
      <c r="B95" s="46"/>
      <c r="C95" s="188"/>
      <c r="D95" s="188"/>
      <c r="E95" s="188"/>
      <c r="F95" s="188"/>
      <c r="G95" s="188"/>
      <c r="H95" s="188"/>
      <c r="I95" s="188"/>
      <c r="J95" s="188"/>
      <c r="K95" s="188"/>
      <c r="L95" s="188"/>
      <c r="M95" s="188"/>
      <c r="N95" s="188"/>
      <c r="O95" s="188"/>
      <c r="P95" s="188"/>
      <c r="Q95" s="218"/>
    </row>
    <row r="96" spans="2:17">
      <c r="B96" s="46"/>
      <c r="C96" s="188"/>
      <c r="D96" s="188"/>
      <c r="E96" s="188"/>
      <c r="F96" s="188"/>
      <c r="G96" s="188"/>
      <c r="H96" s="188"/>
      <c r="I96" s="188"/>
      <c r="J96" s="188"/>
      <c r="K96" s="188"/>
      <c r="L96" s="188"/>
      <c r="M96" s="188"/>
      <c r="N96" s="188"/>
      <c r="O96" s="188"/>
      <c r="P96" s="188"/>
      <c r="Q96" s="218"/>
    </row>
    <row r="97" spans="2:17">
      <c r="B97" s="46"/>
      <c r="C97" s="188"/>
      <c r="D97" s="188"/>
      <c r="E97" s="188"/>
      <c r="F97" s="188"/>
      <c r="G97" s="188"/>
      <c r="H97" s="188"/>
      <c r="I97" s="188"/>
      <c r="J97" s="188"/>
      <c r="K97" s="188"/>
      <c r="L97" s="188"/>
      <c r="M97" s="188"/>
      <c r="N97" s="188"/>
      <c r="O97" s="188"/>
      <c r="P97" s="188"/>
      <c r="Q97" s="218"/>
    </row>
    <row r="98" spans="2:17">
      <c r="B98" s="46"/>
      <c r="C98" s="188"/>
      <c r="D98" s="188"/>
      <c r="E98" s="188"/>
      <c r="F98" s="188"/>
      <c r="G98" s="188"/>
      <c r="H98" s="188"/>
      <c r="I98" s="188"/>
      <c r="J98" s="188"/>
      <c r="K98" s="188"/>
      <c r="L98" s="188"/>
      <c r="M98" s="188"/>
      <c r="N98" s="188"/>
      <c r="O98" s="188"/>
      <c r="P98" s="188"/>
      <c r="Q98" s="218"/>
    </row>
    <row r="99" spans="2:17">
      <c r="B99" s="46"/>
      <c r="C99" s="188"/>
      <c r="D99" s="188"/>
      <c r="E99" s="188"/>
      <c r="F99" s="188"/>
      <c r="G99" s="188"/>
      <c r="H99" s="188"/>
      <c r="I99" s="188"/>
      <c r="J99" s="188"/>
      <c r="K99" s="188"/>
      <c r="L99" s="188"/>
      <c r="M99" s="188"/>
      <c r="N99" s="188"/>
      <c r="O99" s="188"/>
      <c r="P99" s="188"/>
      <c r="Q99" s="218"/>
    </row>
    <row r="100" spans="2:17">
      <c r="B100" s="46"/>
      <c r="C100" s="188"/>
      <c r="D100" s="188"/>
      <c r="E100" s="188"/>
      <c r="F100" s="188"/>
      <c r="G100" s="188"/>
      <c r="H100" s="188"/>
      <c r="I100" s="188"/>
      <c r="J100" s="188"/>
      <c r="K100" s="188"/>
      <c r="L100" s="188"/>
      <c r="M100" s="188"/>
      <c r="N100" s="188"/>
      <c r="O100" s="188"/>
      <c r="P100" s="188"/>
      <c r="Q100" s="218"/>
    </row>
    <row r="101" spans="2:17">
      <c r="B101" s="46"/>
      <c r="C101" s="188"/>
      <c r="D101" s="188"/>
      <c r="E101" s="188"/>
      <c r="F101" s="188"/>
      <c r="G101" s="188"/>
      <c r="H101" s="188"/>
      <c r="I101" s="188"/>
      <c r="J101" s="188"/>
      <c r="K101" s="188"/>
      <c r="L101" s="188"/>
      <c r="M101" s="188"/>
      <c r="N101" s="188"/>
      <c r="O101" s="188"/>
      <c r="P101" s="188"/>
      <c r="Q101" s="218"/>
    </row>
    <row r="102" spans="2:17">
      <c r="B102" s="46"/>
      <c r="C102" s="188"/>
      <c r="D102" s="188"/>
      <c r="E102" s="188"/>
      <c r="F102" s="188"/>
      <c r="G102" s="188"/>
      <c r="H102" s="188"/>
      <c r="I102" s="188"/>
      <c r="J102" s="188"/>
      <c r="K102" s="188"/>
      <c r="L102" s="188"/>
      <c r="M102" s="188"/>
      <c r="N102" s="188"/>
      <c r="O102" s="188"/>
      <c r="P102" s="188"/>
      <c r="Q102" s="218"/>
    </row>
    <row r="103" spans="2:17">
      <c r="B103" s="46"/>
      <c r="C103" s="188"/>
      <c r="D103" s="188"/>
      <c r="E103" s="188"/>
      <c r="F103" s="188"/>
      <c r="G103" s="188"/>
      <c r="H103" s="188"/>
      <c r="I103" s="188"/>
      <c r="J103" s="188"/>
      <c r="K103" s="188"/>
      <c r="L103" s="188"/>
      <c r="M103" s="188"/>
      <c r="N103" s="188"/>
      <c r="O103" s="188"/>
      <c r="P103" s="188"/>
      <c r="Q103" s="218"/>
    </row>
    <row r="104" spans="2:17">
      <c r="B104" s="46"/>
      <c r="C104" s="188"/>
      <c r="D104" s="188"/>
      <c r="E104" s="188"/>
      <c r="F104" s="188"/>
      <c r="G104" s="188"/>
      <c r="H104" s="188"/>
      <c r="I104" s="188"/>
      <c r="J104" s="188"/>
      <c r="K104" s="188"/>
      <c r="L104" s="188"/>
      <c r="M104" s="188"/>
      <c r="N104" s="188"/>
      <c r="O104" s="188"/>
      <c r="P104" s="188"/>
      <c r="Q104" s="218"/>
    </row>
    <row r="105" spans="2:17">
      <c r="B105" s="46"/>
      <c r="C105" s="188"/>
      <c r="D105" s="188"/>
      <c r="E105" s="188"/>
      <c r="F105" s="188"/>
      <c r="G105" s="188"/>
      <c r="H105" s="188"/>
      <c r="I105" s="188"/>
      <c r="J105" s="188"/>
      <c r="K105" s="188"/>
      <c r="L105" s="188"/>
      <c r="M105" s="188"/>
      <c r="N105" s="188"/>
      <c r="O105" s="188"/>
      <c r="P105" s="188"/>
      <c r="Q105" s="218"/>
    </row>
    <row r="106" spans="2:17">
      <c r="B106" s="46"/>
      <c r="C106" s="188"/>
      <c r="D106" s="188"/>
      <c r="E106" s="188"/>
      <c r="F106" s="188"/>
      <c r="G106" s="188"/>
      <c r="H106" s="188"/>
      <c r="I106" s="188"/>
      <c r="J106" s="188"/>
      <c r="K106" s="188"/>
      <c r="L106" s="188"/>
      <c r="M106" s="188"/>
      <c r="N106" s="188"/>
      <c r="O106" s="188"/>
      <c r="P106" s="188"/>
      <c r="Q106" s="218"/>
    </row>
    <row r="107" spans="2:17">
      <c r="B107" s="46"/>
      <c r="C107" s="188"/>
      <c r="D107" s="188"/>
      <c r="E107" s="188"/>
      <c r="F107" s="188"/>
      <c r="G107" s="188"/>
      <c r="H107" s="188"/>
      <c r="I107" s="188"/>
      <c r="J107" s="188"/>
      <c r="K107" s="188"/>
      <c r="L107" s="188"/>
      <c r="M107" s="188"/>
      <c r="N107" s="188"/>
      <c r="O107" s="188"/>
      <c r="P107" s="188"/>
      <c r="Q107" s="218"/>
    </row>
    <row r="108" spans="2:17">
      <c r="B108" s="46"/>
      <c r="C108" s="188"/>
      <c r="D108" s="188"/>
      <c r="E108" s="188"/>
      <c r="F108" s="188"/>
      <c r="G108" s="188"/>
      <c r="H108" s="188"/>
      <c r="I108" s="188"/>
      <c r="J108" s="188"/>
      <c r="K108" s="188"/>
      <c r="L108" s="188"/>
      <c r="M108" s="188"/>
      <c r="N108" s="188"/>
      <c r="O108" s="188"/>
      <c r="P108" s="188"/>
      <c r="Q108" s="218"/>
    </row>
    <row r="109" spans="2:17">
      <c r="B109" s="46"/>
      <c r="C109" s="188"/>
      <c r="D109" s="188"/>
      <c r="E109" s="188"/>
      <c r="F109" s="188"/>
      <c r="G109" s="188"/>
      <c r="H109" s="188"/>
      <c r="I109" s="188"/>
      <c r="J109" s="188"/>
      <c r="K109" s="188"/>
      <c r="L109" s="188"/>
      <c r="M109" s="188"/>
      <c r="N109" s="188"/>
      <c r="O109" s="188"/>
      <c r="P109" s="188"/>
      <c r="Q109" s="218"/>
    </row>
    <row r="110" spans="2:17">
      <c r="B110" s="46"/>
      <c r="C110" s="188"/>
      <c r="D110" s="188"/>
      <c r="E110" s="188"/>
      <c r="F110" s="188"/>
      <c r="G110" s="188"/>
      <c r="H110" s="188"/>
      <c r="I110" s="188"/>
      <c r="J110" s="188"/>
      <c r="K110" s="188"/>
      <c r="L110" s="188"/>
      <c r="M110" s="188"/>
      <c r="N110" s="188"/>
      <c r="O110" s="188"/>
      <c r="P110" s="188"/>
      <c r="Q110" s="218"/>
    </row>
    <row r="111" spans="2:17">
      <c r="B111" s="46"/>
      <c r="C111" s="188"/>
      <c r="D111" s="188"/>
      <c r="E111" s="188"/>
      <c r="F111" s="188"/>
      <c r="G111" s="188"/>
      <c r="H111" s="188"/>
      <c r="I111" s="188"/>
      <c r="J111" s="188"/>
      <c r="K111" s="188"/>
      <c r="L111" s="188"/>
      <c r="M111" s="188"/>
      <c r="N111" s="188"/>
      <c r="O111" s="188"/>
      <c r="P111" s="188"/>
      <c r="Q111" s="218"/>
    </row>
    <row r="112" spans="2:17">
      <c r="B112" s="46"/>
      <c r="C112" s="188"/>
      <c r="D112" s="188"/>
      <c r="E112" s="188"/>
      <c r="F112" s="188"/>
      <c r="G112" s="188"/>
      <c r="H112" s="188"/>
      <c r="I112" s="188"/>
      <c r="J112" s="188"/>
      <c r="K112" s="188"/>
      <c r="L112" s="188"/>
      <c r="M112" s="188"/>
      <c r="N112" s="188"/>
      <c r="O112" s="188"/>
      <c r="P112" s="188"/>
      <c r="Q112" s="218"/>
    </row>
    <row r="113" spans="2:17">
      <c r="B113" s="46"/>
      <c r="C113" s="188"/>
      <c r="D113" s="188"/>
      <c r="E113" s="188"/>
      <c r="F113" s="188"/>
      <c r="G113" s="188"/>
      <c r="H113" s="188"/>
      <c r="I113" s="188"/>
      <c r="J113" s="188"/>
      <c r="K113" s="188"/>
      <c r="L113" s="188"/>
      <c r="M113" s="188"/>
      <c r="N113" s="188"/>
      <c r="O113" s="188"/>
      <c r="P113" s="188"/>
      <c r="Q113" s="218"/>
    </row>
    <row r="114" spans="2:17">
      <c r="B114" s="46"/>
      <c r="C114" s="188"/>
      <c r="D114" s="188"/>
      <c r="E114" s="188"/>
      <c r="F114" s="188"/>
      <c r="G114" s="188"/>
      <c r="H114" s="188"/>
      <c r="I114" s="188"/>
      <c r="J114" s="188"/>
      <c r="K114" s="188"/>
      <c r="L114" s="188"/>
      <c r="M114" s="188"/>
      <c r="N114" s="188"/>
      <c r="O114" s="188"/>
      <c r="P114" s="188"/>
      <c r="Q114" s="218"/>
    </row>
    <row r="115" spans="2:17">
      <c r="B115" s="46"/>
      <c r="C115" s="188"/>
      <c r="D115" s="188"/>
      <c r="E115" s="188"/>
      <c r="F115" s="188"/>
      <c r="G115" s="188"/>
      <c r="H115" s="188"/>
      <c r="I115" s="188"/>
      <c r="J115" s="188"/>
      <c r="K115" s="188"/>
      <c r="L115" s="188"/>
      <c r="M115" s="188"/>
      <c r="N115" s="188"/>
      <c r="O115" s="188"/>
      <c r="P115" s="188"/>
      <c r="Q115" s="218"/>
    </row>
    <row r="116" spans="2:17">
      <c r="B116" s="46"/>
      <c r="C116" s="188"/>
      <c r="D116" s="188"/>
      <c r="E116" s="188"/>
      <c r="F116" s="188"/>
      <c r="G116" s="188"/>
      <c r="H116" s="188"/>
      <c r="I116" s="188"/>
      <c r="J116" s="188"/>
      <c r="K116" s="188"/>
      <c r="L116" s="188"/>
      <c r="M116" s="188"/>
      <c r="N116" s="188"/>
      <c r="O116" s="188"/>
      <c r="P116" s="188"/>
      <c r="Q116" s="218"/>
    </row>
    <row r="117" spans="2:17">
      <c r="B117" s="46"/>
      <c r="C117" s="188"/>
      <c r="D117" s="188"/>
      <c r="E117" s="188"/>
      <c r="F117" s="188"/>
      <c r="G117" s="188"/>
      <c r="H117" s="188"/>
      <c r="I117" s="188"/>
      <c r="J117" s="188"/>
      <c r="K117" s="188"/>
      <c r="L117" s="188"/>
      <c r="M117" s="188"/>
      <c r="N117" s="188"/>
      <c r="O117" s="188"/>
      <c r="P117" s="188"/>
      <c r="Q117" s="218"/>
    </row>
    <row r="118" spans="2:17">
      <c r="B118" s="46"/>
      <c r="C118" s="188"/>
      <c r="D118" s="188"/>
      <c r="E118" s="188"/>
      <c r="F118" s="188"/>
      <c r="G118" s="188"/>
      <c r="H118" s="188"/>
      <c r="I118" s="188"/>
      <c r="J118" s="188"/>
      <c r="K118" s="188"/>
      <c r="L118" s="188"/>
      <c r="M118" s="188"/>
      <c r="N118" s="188"/>
      <c r="O118" s="188"/>
      <c r="P118" s="188"/>
      <c r="Q118" s="218"/>
    </row>
    <row r="119" spans="2:17">
      <c r="B119" s="46"/>
      <c r="C119" s="188"/>
      <c r="D119" s="188"/>
      <c r="E119" s="188"/>
      <c r="F119" s="188"/>
      <c r="G119" s="188"/>
      <c r="H119" s="188"/>
      <c r="I119" s="188"/>
      <c r="J119" s="188"/>
      <c r="K119" s="188"/>
      <c r="L119" s="188"/>
      <c r="M119" s="188"/>
      <c r="N119" s="188"/>
      <c r="O119" s="188"/>
      <c r="P119" s="188"/>
      <c r="Q119" s="218"/>
    </row>
    <row r="120" spans="2:17">
      <c r="B120" s="46"/>
      <c r="C120" s="188"/>
      <c r="D120" s="188"/>
      <c r="E120" s="188"/>
      <c r="F120" s="188"/>
      <c r="G120" s="188"/>
      <c r="H120" s="188"/>
      <c r="I120" s="188"/>
      <c r="J120" s="188"/>
      <c r="K120" s="188"/>
      <c r="L120" s="188"/>
      <c r="M120" s="188"/>
      <c r="N120" s="188"/>
      <c r="O120" s="188"/>
      <c r="P120" s="188"/>
      <c r="Q120" s="218"/>
    </row>
    <row r="121" spans="2:17">
      <c r="B121" s="46"/>
      <c r="C121" s="188"/>
      <c r="D121" s="188"/>
      <c r="E121" s="188"/>
      <c r="F121" s="188"/>
      <c r="G121" s="188"/>
      <c r="H121" s="188"/>
      <c r="I121" s="188"/>
      <c r="J121" s="188"/>
      <c r="K121" s="188"/>
      <c r="L121" s="188"/>
      <c r="M121" s="188"/>
      <c r="N121" s="188"/>
      <c r="O121" s="188"/>
      <c r="P121" s="188"/>
      <c r="Q121" s="218"/>
    </row>
    <row r="122" spans="2:17">
      <c r="B122" s="46"/>
      <c r="C122" s="188"/>
      <c r="D122" s="188"/>
      <c r="E122" s="188"/>
      <c r="F122" s="188"/>
      <c r="G122" s="188"/>
      <c r="H122" s="188"/>
      <c r="I122" s="188"/>
      <c r="J122" s="188"/>
      <c r="K122" s="188"/>
      <c r="L122" s="188"/>
      <c r="M122" s="188"/>
      <c r="N122" s="188"/>
      <c r="O122" s="188"/>
      <c r="P122" s="188"/>
      <c r="Q122" s="218"/>
    </row>
    <row r="123" spans="2:17">
      <c r="B123" s="46"/>
      <c r="C123" s="188"/>
      <c r="D123" s="188"/>
      <c r="E123" s="188"/>
      <c r="F123" s="188"/>
      <c r="G123" s="188"/>
      <c r="H123" s="188"/>
      <c r="I123" s="188"/>
      <c r="J123" s="188"/>
      <c r="K123" s="188"/>
      <c r="L123" s="188"/>
      <c r="M123" s="188"/>
      <c r="N123" s="188"/>
      <c r="O123" s="188"/>
      <c r="P123" s="188"/>
      <c r="Q123" s="218"/>
    </row>
    <row r="124" spans="2:17">
      <c r="B124" s="46"/>
      <c r="C124" s="188"/>
      <c r="D124" s="188"/>
      <c r="E124" s="188"/>
      <c r="F124" s="188"/>
      <c r="G124" s="188"/>
      <c r="H124" s="188"/>
      <c r="I124" s="188"/>
      <c r="J124" s="188"/>
      <c r="K124" s="188"/>
      <c r="L124" s="188"/>
      <c r="M124" s="188"/>
      <c r="N124" s="188"/>
      <c r="O124" s="188"/>
      <c r="P124" s="188"/>
      <c r="Q124" s="218"/>
    </row>
    <row r="125" spans="2:17">
      <c r="B125" s="46"/>
      <c r="C125" s="188"/>
      <c r="D125" s="188"/>
      <c r="E125" s="188"/>
      <c r="F125" s="188"/>
      <c r="G125" s="188"/>
      <c r="H125" s="188"/>
      <c r="I125" s="188"/>
      <c r="J125" s="188"/>
      <c r="K125" s="188"/>
      <c r="L125" s="188"/>
      <c r="M125" s="188"/>
      <c r="N125" s="188"/>
      <c r="O125" s="188"/>
      <c r="P125" s="188"/>
      <c r="Q125" s="218"/>
    </row>
    <row r="126" spans="2:17">
      <c r="B126" s="46"/>
      <c r="C126" s="188"/>
      <c r="D126" s="188"/>
      <c r="E126" s="188"/>
      <c r="F126" s="188"/>
      <c r="G126" s="188"/>
      <c r="H126" s="188"/>
      <c r="I126" s="188"/>
      <c r="J126" s="188"/>
      <c r="K126" s="188"/>
      <c r="L126" s="188"/>
      <c r="M126" s="188"/>
      <c r="N126" s="188"/>
      <c r="O126" s="188"/>
      <c r="P126" s="188"/>
      <c r="Q126" s="218"/>
    </row>
    <row r="127" spans="2:17">
      <c r="B127" s="46"/>
      <c r="C127" s="188"/>
      <c r="D127" s="188"/>
      <c r="E127" s="188"/>
      <c r="F127" s="188"/>
      <c r="G127" s="188"/>
      <c r="H127" s="188"/>
      <c r="I127" s="188"/>
      <c r="J127" s="188"/>
      <c r="K127" s="188"/>
      <c r="L127" s="188"/>
      <c r="M127" s="188"/>
      <c r="N127" s="188"/>
      <c r="O127" s="188"/>
      <c r="P127" s="188"/>
      <c r="Q127" s="218"/>
    </row>
    <row r="128" spans="2:17">
      <c r="B128" s="46"/>
      <c r="C128" s="188"/>
      <c r="D128" s="188"/>
      <c r="E128" s="188"/>
      <c r="F128" s="188"/>
      <c r="G128" s="188"/>
      <c r="H128" s="188"/>
      <c r="I128" s="188"/>
      <c r="J128" s="188"/>
      <c r="K128" s="188"/>
      <c r="L128" s="188"/>
      <c r="M128" s="188"/>
      <c r="N128" s="188"/>
      <c r="O128" s="188"/>
      <c r="P128" s="188"/>
      <c r="Q128" s="218"/>
    </row>
    <row r="129" spans="2:17">
      <c r="B129" s="46"/>
      <c r="C129" s="188"/>
      <c r="D129" s="188"/>
      <c r="E129" s="188"/>
      <c r="F129" s="188"/>
      <c r="G129" s="188"/>
      <c r="H129" s="188"/>
      <c r="I129" s="188"/>
      <c r="J129" s="188"/>
      <c r="K129" s="188"/>
      <c r="L129" s="188"/>
      <c r="M129" s="188"/>
      <c r="N129" s="188"/>
      <c r="O129" s="188"/>
      <c r="P129" s="188"/>
      <c r="Q129" s="218"/>
    </row>
    <row r="130" spans="2:17">
      <c r="B130" s="46"/>
      <c r="C130" s="188"/>
      <c r="D130" s="188"/>
      <c r="E130" s="188"/>
      <c r="F130" s="188"/>
      <c r="G130" s="188"/>
      <c r="H130" s="188"/>
      <c r="I130" s="188"/>
      <c r="J130" s="188"/>
      <c r="K130" s="188"/>
      <c r="L130" s="188"/>
      <c r="M130" s="188"/>
      <c r="N130" s="188"/>
      <c r="O130" s="188"/>
      <c r="P130" s="188"/>
      <c r="Q130" s="218"/>
    </row>
    <row r="131" spans="2:17">
      <c r="B131" s="46"/>
      <c r="C131" s="188"/>
      <c r="D131" s="188"/>
      <c r="E131" s="188"/>
      <c r="F131" s="188"/>
      <c r="G131" s="188"/>
      <c r="H131" s="188"/>
      <c r="I131" s="188"/>
      <c r="J131" s="188"/>
      <c r="K131" s="188"/>
      <c r="L131" s="188"/>
      <c r="M131" s="188"/>
      <c r="N131" s="188"/>
      <c r="O131" s="188"/>
      <c r="P131" s="188"/>
      <c r="Q131" s="218"/>
    </row>
    <row r="132" spans="2:17">
      <c r="B132" s="46"/>
      <c r="C132" s="188"/>
      <c r="D132" s="188"/>
      <c r="E132" s="188"/>
      <c r="F132" s="188"/>
      <c r="G132" s="188"/>
      <c r="H132" s="188"/>
      <c r="I132" s="188"/>
      <c r="J132" s="188"/>
      <c r="K132" s="188"/>
      <c r="L132" s="188"/>
      <c r="M132" s="188"/>
      <c r="N132" s="188"/>
      <c r="O132" s="188"/>
      <c r="P132" s="188"/>
      <c r="Q132" s="218"/>
    </row>
    <row r="133" spans="2:17">
      <c r="B133" s="46"/>
      <c r="C133" s="188"/>
      <c r="D133" s="188"/>
      <c r="E133" s="188"/>
      <c r="F133" s="188"/>
      <c r="G133" s="188"/>
      <c r="H133" s="188"/>
      <c r="I133" s="188"/>
      <c r="J133" s="188"/>
      <c r="K133" s="188"/>
      <c r="L133" s="188"/>
      <c r="M133" s="188"/>
      <c r="N133" s="188"/>
      <c r="O133" s="188"/>
      <c r="P133" s="188"/>
      <c r="Q133" s="218"/>
    </row>
    <row r="134" spans="2:17">
      <c r="B134" s="46"/>
      <c r="C134" s="188"/>
      <c r="D134" s="188"/>
      <c r="E134" s="188"/>
      <c r="F134" s="188"/>
      <c r="G134" s="188"/>
      <c r="H134" s="188"/>
      <c r="I134" s="188"/>
      <c r="J134" s="188"/>
      <c r="K134" s="188"/>
      <c r="L134" s="188"/>
      <c r="M134" s="188"/>
      <c r="N134" s="188"/>
      <c r="O134" s="188"/>
      <c r="P134" s="188"/>
      <c r="Q134" s="218"/>
    </row>
    <row r="135" spans="2:17">
      <c r="B135" s="46"/>
      <c r="C135" s="188"/>
      <c r="D135" s="188"/>
      <c r="E135" s="188"/>
      <c r="F135" s="188"/>
      <c r="G135" s="188"/>
      <c r="H135" s="188"/>
      <c r="I135" s="188"/>
      <c r="J135" s="188"/>
      <c r="K135" s="188"/>
      <c r="L135" s="188"/>
      <c r="M135" s="188"/>
      <c r="N135" s="188"/>
      <c r="O135" s="188"/>
      <c r="P135" s="188"/>
      <c r="Q135" s="218"/>
    </row>
    <row r="136" spans="2:17">
      <c r="B136" s="46"/>
      <c r="C136" s="188"/>
      <c r="D136" s="188"/>
      <c r="E136" s="188"/>
      <c r="F136" s="188"/>
      <c r="G136" s="188"/>
      <c r="H136" s="188"/>
      <c r="I136" s="188"/>
      <c r="J136" s="188"/>
      <c r="K136" s="188"/>
      <c r="L136" s="188"/>
      <c r="M136" s="188"/>
      <c r="N136" s="188"/>
      <c r="O136" s="188"/>
      <c r="P136" s="188"/>
      <c r="Q136" s="218"/>
    </row>
    <row r="137" spans="2:17">
      <c r="B137" s="46"/>
      <c r="C137" s="188"/>
      <c r="D137" s="188"/>
      <c r="E137" s="188"/>
      <c r="F137" s="188"/>
      <c r="G137" s="188"/>
      <c r="H137" s="188"/>
      <c r="I137" s="188"/>
      <c r="J137" s="188"/>
      <c r="K137" s="188"/>
      <c r="L137" s="188"/>
      <c r="M137" s="188"/>
      <c r="N137" s="188"/>
      <c r="O137" s="188"/>
      <c r="P137" s="188"/>
      <c r="Q137" s="218"/>
    </row>
    <row r="138" spans="2:17">
      <c r="B138" s="46"/>
      <c r="C138" s="188"/>
      <c r="D138" s="188"/>
      <c r="E138" s="188"/>
      <c r="F138" s="188"/>
      <c r="G138" s="188"/>
      <c r="H138" s="188"/>
      <c r="I138" s="188"/>
      <c r="J138" s="188"/>
      <c r="K138" s="188"/>
      <c r="L138" s="188"/>
      <c r="M138" s="188"/>
      <c r="N138" s="188"/>
      <c r="O138" s="188"/>
      <c r="P138" s="188"/>
      <c r="Q138" s="218"/>
    </row>
    <row r="139" spans="2:17">
      <c r="B139" s="46"/>
      <c r="C139" s="188"/>
      <c r="D139" s="188"/>
      <c r="E139" s="188"/>
      <c r="F139" s="188"/>
      <c r="G139" s="188"/>
      <c r="H139" s="188"/>
      <c r="I139" s="188"/>
      <c r="J139" s="188"/>
      <c r="K139" s="188"/>
      <c r="L139" s="188"/>
      <c r="M139" s="188"/>
      <c r="N139" s="188"/>
      <c r="O139" s="188"/>
      <c r="P139" s="188"/>
      <c r="Q139" s="218"/>
    </row>
    <row r="140" spans="2:17">
      <c r="B140" s="46"/>
      <c r="C140" s="188"/>
      <c r="D140" s="188"/>
      <c r="E140" s="188"/>
      <c r="F140" s="188"/>
      <c r="G140" s="188"/>
      <c r="H140" s="188"/>
      <c r="I140" s="188"/>
      <c r="J140" s="188"/>
      <c r="K140" s="188"/>
      <c r="L140" s="188"/>
      <c r="M140" s="188"/>
      <c r="N140" s="188"/>
      <c r="O140" s="188"/>
      <c r="P140" s="188"/>
      <c r="Q140" s="218"/>
    </row>
    <row r="141" spans="2:17">
      <c r="B141" s="46"/>
      <c r="C141" s="188"/>
      <c r="D141" s="188"/>
      <c r="E141" s="188"/>
      <c r="F141" s="188"/>
      <c r="G141" s="188"/>
      <c r="H141" s="188"/>
      <c r="I141" s="188"/>
      <c r="J141" s="188"/>
      <c r="K141" s="188"/>
      <c r="L141" s="188"/>
      <c r="M141" s="188"/>
      <c r="N141" s="188"/>
      <c r="O141" s="188"/>
      <c r="P141" s="188"/>
      <c r="Q141" s="218"/>
    </row>
    <row r="142" spans="2:17">
      <c r="B142" s="46"/>
      <c r="C142" s="188"/>
      <c r="D142" s="188"/>
      <c r="E142" s="188"/>
      <c r="F142" s="188"/>
      <c r="G142" s="188"/>
      <c r="H142" s="188"/>
      <c r="I142" s="188"/>
      <c r="J142" s="188"/>
      <c r="K142" s="188"/>
      <c r="L142" s="188"/>
      <c r="M142" s="188"/>
      <c r="N142" s="188"/>
      <c r="O142" s="188"/>
      <c r="P142" s="188"/>
      <c r="Q142" s="218"/>
    </row>
    <row r="143" spans="2:17">
      <c r="B143" s="46"/>
      <c r="C143" s="188"/>
      <c r="D143" s="188"/>
      <c r="E143" s="188"/>
      <c r="F143" s="188"/>
      <c r="G143" s="188"/>
      <c r="H143" s="188"/>
      <c r="I143" s="188"/>
      <c r="J143" s="188"/>
      <c r="K143" s="188"/>
      <c r="L143" s="188"/>
      <c r="M143" s="188"/>
      <c r="N143" s="188"/>
      <c r="O143" s="188"/>
      <c r="P143" s="188"/>
      <c r="Q143" s="218"/>
    </row>
    <row r="144" spans="2:17">
      <c r="B144" s="46"/>
      <c r="C144" s="188"/>
      <c r="D144" s="188"/>
      <c r="E144" s="188"/>
      <c r="F144" s="188"/>
      <c r="G144" s="188"/>
      <c r="H144" s="188"/>
      <c r="I144" s="188"/>
      <c r="J144" s="188"/>
      <c r="K144" s="188"/>
      <c r="L144" s="188"/>
      <c r="M144" s="188"/>
      <c r="N144" s="188"/>
      <c r="O144" s="188"/>
      <c r="P144" s="188"/>
      <c r="Q144" s="218"/>
    </row>
    <row r="145" spans="2:17">
      <c r="B145" s="46"/>
      <c r="C145" s="188"/>
      <c r="D145" s="188"/>
      <c r="E145" s="188"/>
      <c r="F145" s="188"/>
      <c r="G145" s="188"/>
      <c r="H145" s="188"/>
      <c r="I145" s="188"/>
      <c r="J145" s="188"/>
      <c r="K145" s="188"/>
      <c r="L145" s="188"/>
      <c r="M145" s="188"/>
      <c r="N145" s="188"/>
      <c r="O145" s="188"/>
      <c r="P145" s="188"/>
      <c r="Q145" s="218"/>
    </row>
    <row r="146" spans="2:17">
      <c r="B146" s="46"/>
      <c r="C146" s="188"/>
      <c r="D146" s="188"/>
      <c r="E146" s="188"/>
      <c r="F146" s="188"/>
      <c r="G146" s="188"/>
      <c r="H146" s="188"/>
      <c r="I146" s="188"/>
      <c r="J146" s="188"/>
      <c r="K146" s="188"/>
      <c r="L146" s="188"/>
      <c r="M146" s="188"/>
      <c r="N146" s="188"/>
      <c r="O146" s="188"/>
      <c r="P146" s="188"/>
      <c r="Q146" s="218"/>
    </row>
    <row r="147" spans="2:17">
      <c r="B147" s="46"/>
      <c r="C147" s="188"/>
      <c r="D147" s="188"/>
      <c r="E147" s="188"/>
      <c r="F147" s="188"/>
      <c r="G147" s="188"/>
      <c r="H147" s="188"/>
      <c r="I147" s="188"/>
      <c r="J147" s="188"/>
      <c r="K147" s="188"/>
      <c r="L147" s="188"/>
      <c r="M147" s="188"/>
      <c r="N147" s="188"/>
      <c r="O147" s="188"/>
      <c r="P147" s="188"/>
      <c r="Q147" s="218"/>
    </row>
    <row r="148" spans="2:17">
      <c r="B148" s="46"/>
      <c r="C148" s="188"/>
      <c r="D148" s="188"/>
      <c r="E148" s="188"/>
      <c r="F148" s="188"/>
      <c r="G148" s="188"/>
      <c r="H148" s="188"/>
      <c r="I148" s="188"/>
      <c r="J148" s="188"/>
      <c r="K148" s="188"/>
      <c r="L148" s="188"/>
      <c r="M148" s="188"/>
      <c r="N148" s="188"/>
      <c r="O148" s="188"/>
      <c r="P148" s="188"/>
      <c r="Q148" s="218"/>
    </row>
    <row r="149" spans="2:17">
      <c r="B149" s="46"/>
      <c r="C149" s="188"/>
      <c r="D149" s="188"/>
      <c r="E149" s="188"/>
      <c r="F149" s="188"/>
      <c r="G149" s="188"/>
      <c r="H149" s="188"/>
      <c r="I149" s="188"/>
      <c r="J149" s="188"/>
      <c r="K149" s="188"/>
      <c r="L149" s="188"/>
      <c r="M149" s="188"/>
      <c r="N149" s="188"/>
      <c r="O149" s="188"/>
      <c r="P149" s="188"/>
      <c r="Q149" s="218"/>
    </row>
    <row r="150" spans="2:17">
      <c r="B150" s="46"/>
      <c r="C150" s="188"/>
      <c r="D150" s="188"/>
      <c r="E150" s="188"/>
      <c r="F150" s="188"/>
      <c r="G150" s="188"/>
      <c r="H150" s="188"/>
      <c r="I150" s="188"/>
      <c r="J150" s="188"/>
      <c r="K150" s="188"/>
      <c r="L150" s="188"/>
      <c r="M150" s="188"/>
      <c r="N150" s="188"/>
      <c r="O150" s="188"/>
      <c r="P150" s="188"/>
      <c r="Q150" s="218"/>
    </row>
    <row r="151" spans="2:17">
      <c r="B151" s="46"/>
      <c r="C151" s="188"/>
      <c r="D151" s="188"/>
      <c r="E151" s="188"/>
      <c r="F151" s="188"/>
      <c r="G151" s="188"/>
      <c r="H151" s="188"/>
      <c r="I151" s="188"/>
      <c r="J151" s="188"/>
      <c r="K151" s="188"/>
      <c r="L151" s="188"/>
      <c r="M151" s="188"/>
      <c r="N151" s="188"/>
      <c r="O151" s="188"/>
      <c r="P151" s="188"/>
      <c r="Q151" s="218"/>
    </row>
    <row r="152" spans="2:17">
      <c r="B152" s="46"/>
      <c r="C152" s="188"/>
      <c r="D152" s="188"/>
      <c r="E152" s="188"/>
      <c r="F152" s="188"/>
      <c r="G152" s="188"/>
      <c r="H152" s="188"/>
      <c r="I152" s="188"/>
      <c r="J152" s="188"/>
      <c r="K152" s="188"/>
      <c r="L152" s="188"/>
      <c r="M152" s="188"/>
      <c r="N152" s="188"/>
      <c r="O152" s="188"/>
      <c r="P152" s="188"/>
      <c r="Q152" s="218"/>
    </row>
    <row r="153" spans="2:17">
      <c r="B153" s="46"/>
      <c r="C153" s="188"/>
      <c r="D153" s="188"/>
      <c r="E153" s="188"/>
      <c r="F153" s="188"/>
      <c r="G153" s="188"/>
      <c r="H153" s="188"/>
      <c r="I153" s="188"/>
      <c r="J153" s="188"/>
      <c r="K153" s="188"/>
      <c r="L153" s="188"/>
      <c r="M153" s="188"/>
      <c r="N153" s="188"/>
      <c r="O153" s="188"/>
      <c r="P153" s="188"/>
      <c r="Q153" s="218"/>
    </row>
    <row r="154" spans="2:17">
      <c r="B154" s="46"/>
      <c r="C154" s="188"/>
      <c r="D154" s="188"/>
      <c r="E154" s="188"/>
      <c r="F154" s="188"/>
      <c r="G154" s="188"/>
      <c r="H154" s="188"/>
      <c r="I154" s="188"/>
      <c r="J154" s="188"/>
      <c r="K154" s="188"/>
      <c r="L154" s="188"/>
      <c r="M154" s="188"/>
      <c r="N154" s="188"/>
      <c r="O154" s="188"/>
      <c r="P154" s="188"/>
      <c r="Q154" s="218"/>
    </row>
    <row r="155" spans="2:17">
      <c r="B155" s="46"/>
      <c r="C155" s="188"/>
      <c r="D155" s="188"/>
      <c r="E155" s="188"/>
      <c r="F155" s="188"/>
      <c r="G155" s="188"/>
      <c r="H155" s="188"/>
      <c r="I155" s="188"/>
      <c r="J155" s="188"/>
      <c r="K155" s="188"/>
      <c r="L155" s="188"/>
      <c r="M155" s="188"/>
      <c r="N155" s="188"/>
      <c r="O155" s="188"/>
      <c r="P155" s="188"/>
      <c r="Q155" s="218"/>
    </row>
    <row r="156" spans="2:17">
      <c r="B156" s="46"/>
      <c r="C156" s="188"/>
      <c r="D156" s="188"/>
      <c r="E156" s="188"/>
      <c r="F156" s="188"/>
      <c r="G156" s="188"/>
      <c r="H156" s="188"/>
      <c r="I156" s="188"/>
      <c r="J156" s="188"/>
      <c r="K156" s="188"/>
      <c r="L156" s="188"/>
      <c r="M156" s="188"/>
      <c r="N156" s="188"/>
      <c r="O156" s="188"/>
      <c r="P156" s="188"/>
      <c r="Q156" s="218"/>
    </row>
    <row r="157" spans="2:17">
      <c r="B157" s="46"/>
      <c r="C157" s="188"/>
      <c r="D157" s="188"/>
      <c r="E157" s="188"/>
      <c r="F157" s="188"/>
      <c r="G157" s="188"/>
      <c r="H157" s="188"/>
      <c r="I157" s="188"/>
      <c r="J157" s="188"/>
      <c r="K157" s="188"/>
      <c r="L157" s="188"/>
      <c r="M157" s="188"/>
      <c r="N157" s="188"/>
      <c r="O157" s="188"/>
      <c r="P157" s="188"/>
      <c r="Q157" s="218"/>
    </row>
    <row r="158" spans="2:17" ht="13.8" thickBot="1">
      <c r="B158" s="219"/>
      <c r="C158" s="220"/>
      <c r="D158" s="220"/>
      <c r="E158" s="220"/>
      <c r="F158" s="220"/>
      <c r="G158" s="220"/>
      <c r="H158" s="220"/>
      <c r="I158" s="220"/>
      <c r="J158" s="220"/>
      <c r="K158" s="220"/>
      <c r="L158" s="220"/>
      <c r="M158" s="220"/>
      <c r="N158" s="220"/>
      <c r="O158" s="220"/>
      <c r="P158" s="220"/>
      <c r="Q158" s="221"/>
    </row>
  </sheetData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7298AC0-5C17-DF4C-9971-6A51793A8D2D}">
  <dimension ref="A1:K22"/>
  <sheetViews>
    <sheetView showGridLines="0" workbookViewId="0"/>
  </sheetViews>
  <sheetFormatPr baseColWidth="10" defaultRowHeight="14.4"/>
  <cols>
    <col min="3" max="3" width="22.109375" customWidth="1"/>
    <col min="4" max="4" width="6.77734375" customWidth="1"/>
    <col min="6" max="6" width="16.109375" customWidth="1"/>
    <col min="10" max="10" width="21.33203125" customWidth="1"/>
    <col min="11" max="11" width="12.5546875" customWidth="1"/>
  </cols>
  <sheetData>
    <row r="1" spans="1:11" ht="28.8">
      <c r="A1" s="244" t="s">
        <v>149</v>
      </c>
    </row>
    <row r="3" spans="1:11" ht="27.6">
      <c r="B3" s="227" t="s">
        <v>118</v>
      </c>
      <c r="C3" s="228" t="s">
        <v>119</v>
      </c>
      <c r="D3" s="228"/>
      <c r="E3" s="228" t="s">
        <v>120</v>
      </c>
      <c r="F3" s="228" t="s">
        <v>127</v>
      </c>
      <c r="G3" s="228" t="s">
        <v>121</v>
      </c>
      <c r="H3" s="229" t="s">
        <v>122</v>
      </c>
      <c r="I3" s="229" t="s">
        <v>123</v>
      </c>
      <c r="J3" s="230" t="s">
        <v>124</v>
      </c>
      <c r="K3" s="399" t="s">
        <v>202</v>
      </c>
    </row>
    <row r="4" spans="1:11">
      <c r="B4" s="231">
        <v>1</v>
      </c>
      <c r="C4" s="233"/>
      <c r="D4" s="233"/>
      <c r="E4" s="232"/>
      <c r="F4" s="232"/>
      <c r="G4" s="232"/>
      <c r="H4" s="234"/>
      <c r="I4" s="234"/>
      <c r="J4" s="235"/>
      <c r="K4" s="241">
        <f t="shared" ref="K4:K22" si="0">I4-H4</f>
        <v>0</v>
      </c>
    </row>
    <row r="5" spans="1:11">
      <c r="B5" s="236">
        <v>2</v>
      </c>
      <c r="C5" s="238"/>
      <c r="D5" s="238"/>
      <c r="E5" s="237"/>
      <c r="F5" s="237"/>
      <c r="G5" s="237"/>
      <c r="H5" s="239"/>
      <c r="I5" s="239"/>
      <c r="J5" s="240"/>
      <c r="K5" s="241">
        <f t="shared" si="0"/>
        <v>0</v>
      </c>
    </row>
    <row r="6" spans="1:11">
      <c r="B6" s="231">
        <v>3</v>
      </c>
      <c r="C6" s="233"/>
      <c r="D6" s="233"/>
      <c r="E6" s="232"/>
      <c r="F6" s="232"/>
      <c r="G6" s="232"/>
      <c r="H6" s="234"/>
      <c r="I6" s="234"/>
      <c r="J6" s="235"/>
      <c r="K6" s="241">
        <f t="shared" si="0"/>
        <v>0</v>
      </c>
    </row>
    <row r="7" spans="1:11">
      <c r="B7" s="236">
        <v>4</v>
      </c>
      <c r="C7" s="238"/>
      <c r="D7" s="238"/>
      <c r="E7" s="237"/>
      <c r="F7" s="237"/>
      <c r="G7" s="237"/>
      <c r="H7" s="239"/>
      <c r="I7" s="239"/>
      <c r="J7" s="240"/>
      <c r="K7" s="241">
        <f t="shared" si="0"/>
        <v>0</v>
      </c>
    </row>
    <row r="8" spans="1:11">
      <c r="B8" s="231">
        <v>5</v>
      </c>
      <c r="C8" s="233"/>
      <c r="D8" s="233"/>
      <c r="E8" s="232"/>
      <c r="F8" s="232"/>
      <c r="G8" s="232"/>
      <c r="H8" s="234"/>
      <c r="I8" s="234"/>
      <c r="J8" s="235"/>
      <c r="K8" s="241">
        <f t="shared" si="0"/>
        <v>0</v>
      </c>
    </row>
    <row r="9" spans="1:11">
      <c r="B9" s="236">
        <v>6</v>
      </c>
      <c r="C9" s="238"/>
      <c r="D9" s="238"/>
      <c r="E9" s="237"/>
      <c r="F9" s="237"/>
      <c r="G9" s="237"/>
      <c r="H9" s="239"/>
      <c r="I9" s="239"/>
      <c r="J9" s="240"/>
      <c r="K9" s="241">
        <f t="shared" si="0"/>
        <v>0</v>
      </c>
    </row>
    <row r="10" spans="1:11">
      <c r="B10" s="231">
        <v>7</v>
      </c>
      <c r="C10" s="233"/>
      <c r="D10" s="233"/>
      <c r="E10" s="232"/>
      <c r="F10" s="232"/>
      <c r="G10" s="232"/>
      <c r="H10" s="234"/>
      <c r="I10" s="234"/>
      <c r="J10" s="235"/>
      <c r="K10" s="241">
        <f t="shared" si="0"/>
        <v>0</v>
      </c>
    </row>
    <row r="11" spans="1:11">
      <c r="B11" s="236">
        <v>8</v>
      </c>
      <c r="C11" s="238"/>
      <c r="D11" s="238"/>
      <c r="E11" s="237"/>
      <c r="F11" s="237"/>
      <c r="G11" s="237"/>
      <c r="H11" s="239"/>
      <c r="I11" s="239"/>
      <c r="J11" s="240"/>
      <c r="K11" s="241">
        <f t="shared" si="0"/>
        <v>0</v>
      </c>
    </row>
    <row r="12" spans="1:11">
      <c r="B12" s="231">
        <v>9</v>
      </c>
      <c r="C12" s="233"/>
      <c r="D12" s="233"/>
      <c r="E12" s="232"/>
      <c r="F12" s="232"/>
      <c r="G12" s="232"/>
      <c r="H12" s="234"/>
      <c r="I12" s="234"/>
      <c r="J12" s="235"/>
      <c r="K12" s="241">
        <f t="shared" si="0"/>
        <v>0</v>
      </c>
    </row>
    <row r="13" spans="1:11">
      <c r="B13" s="236">
        <v>10</v>
      </c>
      <c r="C13" s="238"/>
      <c r="D13" s="238"/>
      <c r="E13" s="237"/>
      <c r="F13" s="237"/>
      <c r="G13" s="237"/>
      <c r="H13" s="239"/>
      <c r="I13" s="239"/>
      <c r="J13" s="240"/>
      <c r="K13" s="241">
        <f t="shared" si="0"/>
        <v>0</v>
      </c>
    </row>
    <row r="14" spans="1:11">
      <c r="B14" s="231">
        <v>11</v>
      </c>
      <c r="C14" s="233"/>
      <c r="D14" s="233"/>
      <c r="E14" s="232"/>
      <c r="F14" s="232"/>
      <c r="G14" s="232"/>
      <c r="H14" s="234"/>
      <c r="I14" s="234"/>
      <c r="J14" s="235"/>
      <c r="K14" s="241">
        <f t="shared" si="0"/>
        <v>0</v>
      </c>
    </row>
    <row r="15" spans="1:11">
      <c r="B15" s="236">
        <v>12</v>
      </c>
      <c r="C15" s="238"/>
      <c r="D15" s="238"/>
      <c r="E15" s="237"/>
      <c r="F15" s="237"/>
      <c r="G15" s="237"/>
      <c r="H15" s="239"/>
      <c r="I15" s="239"/>
      <c r="J15" s="240"/>
      <c r="K15" s="241">
        <f t="shared" si="0"/>
        <v>0</v>
      </c>
    </row>
    <row r="16" spans="1:11">
      <c r="B16" s="231">
        <v>13</v>
      </c>
      <c r="C16" s="233"/>
      <c r="D16" s="233"/>
      <c r="E16" s="232"/>
      <c r="F16" s="232"/>
      <c r="G16" s="232"/>
      <c r="H16" s="234"/>
      <c r="I16" s="234"/>
      <c r="J16" s="235"/>
      <c r="K16" s="241">
        <f t="shared" si="0"/>
        <v>0</v>
      </c>
    </row>
    <row r="17" spans="2:11">
      <c r="B17" s="236">
        <v>14</v>
      </c>
      <c r="C17" s="238"/>
      <c r="D17" s="238"/>
      <c r="E17" s="237"/>
      <c r="F17" s="237"/>
      <c r="G17" s="237"/>
      <c r="H17" s="239"/>
      <c r="I17" s="239"/>
      <c r="J17" s="240"/>
      <c r="K17" s="241">
        <f t="shared" si="0"/>
        <v>0</v>
      </c>
    </row>
    <row r="18" spans="2:11">
      <c r="B18" s="231">
        <v>15</v>
      </c>
      <c r="C18" s="233"/>
      <c r="D18" s="233"/>
      <c r="E18" s="232"/>
      <c r="F18" s="232"/>
      <c r="G18" s="232"/>
      <c r="H18" s="234"/>
      <c r="I18" s="234"/>
      <c r="J18" s="235"/>
      <c r="K18" s="241">
        <f t="shared" si="0"/>
        <v>0</v>
      </c>
    </row>
    <row r="19" spans="2:11">
      <c r="B19" s="236">
        <v>16</v>
      </c>
      <c r="C19" s="238"/>
      <c r="D19" s="238"/>
      <c r="E19" s="237"/>
      <c r="F19" s="237"/>
      <c r="G19" s="237"/>
      <c r="H19" s="239"/>
      <c r="I19" s="239"/>
      <c r="J19" s="240"/>
      <c r="K19" s="241">
        <f t="shared" si="0"/>
        <v>0</v>
      </c>
    </row>
    <row r="20" spans="2:11">
      <c r="B20" s="231">
        <v>17</v>
      </c>
      <c r="C20" s="233"/>
      <c r="D20" s="233"/>
      <c r="E20" s="232"/>
      <c r="F20" s="232"/>
      <c r="G20" s="232"/>
      <c r="H20" s="234"/>
      <c r="I20" s="234"/>
      <c r="J20" s="235"/>
      <c r="K20" s="241">
        <f t="shared" si="0"/>
        <v>0</v>
      </c>
    </row>
    <row r="21" spans="2:11">
      <c r="B21" s="236">
        <v>18</v>
      </c>
      <c r="C21" s="238"/>
      <c r="D21" s="238"/>
      <c r="E21" s="237"/>
      <c r="F21" s="237"/>
      <c r="G21" s="237"/>
      <c r="H21" s="239"/>
      <c r="I21" s="239"/>
      <c r="J21" s="240"/>
      <c r="K21" s="241">
        <f t="shared" si="0"/>
        <v>0</v>
      </c>
    </row>
    <row r="22" spans="2:11">
      <c r="B22" s="231">
        <v>19</v>
      </c>
      <c r="C22" s="233"/>
      <c r="D22" s="233"/>
      <c r="E22" s="232"/>
      <c r="F22" s="232"/>
      <c r="G22" s="232"/>
      <c r="H22" s="234"/>
      <c r="I22" s="234"/>
      <c r="J22" s="235"/>
      <c r="K22" s="241">
        <f t="shared" si="0"/>
        <v>0</v>
      </c>
    </row>
  </sheetData>
  <conditionalFormatting sqref="K4:K22">
    <cfRule type="colorScale" priority="1">
      <colorScale>
        <cfvo type="num" val="0"/>
        <cfvo type="num" val="1"/>
        <cfvo type="num" val="5"/>
        <color rgb="FF00B050"/>
        <color rgb="FFFFEB84"/>
        <color rgb="FFFF0000"/>
      </colorScale>
    </cfRule>
  </conditionalFormatting>
  <dataValidations count="1">
    <dataValidation type="list" allowBlank="1" showInputMessage="1" showErrorMessage="1" sqref="G4:G22" xr:uid="{C2E3C0FB-DB65-D54D-9326-D789F3F5B52A}">
      <formula1>"Initialisé,En-cours,Terminée,Suspendue,Supprimée"</formula1>
    </dataValidation>
  </dataValidations>
  <pageMargins left="0.7" right="0.7" top="0.75" bottom="0.75" header="0.3" footer="0.3"/>
  <pageSetup paperSize="9" orientation="portrait" horizontalDpi="0" verticalDpi="0" r:id="rId1"/>
</worksheet>
</file>

<file path=xl/worksheets/sheet1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>
    <tabColor rgb="FFCCFFCC"/>
  </sheetPr>
  <dimension ref="A1:CC227"/>
  <sheetViews>
    <sheetView showGridLines="0" zoomScaleNormal="100" workbookViewId="0">
      <pane xSplit="9" ySplit="7" topLeftCell="J8" activePane="bottomRight" state="frozen"/>
      <selection pane="topRight" activeCell="J1" sqref="J1"/>
      <selection pane="bottomLeft" activeCell="A8" sqref="A8"/>
      <selection pane="bottomRight"/>
    </sheetView>
  </sheetViews>
  <sheetFormatPr baseColWidth="10" defaultColWidth="11.44140625" defaultRowHeight="13.2"/>
  <cols>
    <col min="1" max="1" width="12" style="1" customWidth="1"/>
    <col min="2" max="2" width="3.109375" style="1" bestFit="1" customWidth="1"/>
    <col min="3" max="3" width="20.44140625" style="1" customWidth="1"/>
    <col min="4" max="81" width="6.109375" style="1" customWidth="1"/>
    <col min="82" max="16384" width="11.44140625" style="1"/>
  </cols>
  <sheetData>
    <row r="1" spans="1:81" s="396" customFormat="1" ht="25.8" customHeight="1">
      <c r="A1" s="398" t="s">
        <v>199</v>
      </c>
    </row>
    <row r="2" spans="1:81" ht="18">
      <c r="A2" s="302" t="s">
        <v>197</v>
      </c>
    </row>
    <row r="3" spans="1:81" ht="13.8" thickBot="1"/>
    <row r="4" spans="1:81" ht="14.4" customHeight="1">
      <c r="A4" s="446" t="s">
        <v>8</v>
      </c>
      <c r="B4" s="447"/>
      <c r="C4" s="448"/>
      <c r="D4" s="456" t="s">
        <v>35</v>
      </c>
      <c r="E4" s="457"/>
      <c r="F4" s="457"/>
      <c r="G4" s="457"/>
      <c r="H4" s="458"/>
      <c r="I4" s="458"/>
      <c r="J4" s="478">
        <v>44197</v>
      </c>
      <c r="K4" s="479"/>
      <c r="L4" s="479"/>
      <c r="M4" s="479"/>
      <c r="N4" s="479"/>
      <c r="O4" s="480"/>
      <c r="P4" s="478">
        <v>44228</v>
      </c>
      <c r="Q4" s="479"/>
      <c r="R4" s="479"/>
      <c r="S4" s="479"/>
      <c r="T4" s="479"/>
      <c r="U4" s="480"/>
      <c r="V4" s="478">
        <v>44256</v>
      </c>
      <c r="W4" s="479"/>
      <c r="X4" s="479"/>
      <c r="Y4" s="479"/>
      <c r="Z4" s="479"/>
      <c r="AA4" s="480"/>
      <c r="AB4" s="478">
        <v>44287</v>
      </c>
      <c r="AC4" s="479"/>
      <c r="AD4" s="479"/>
      <c r="AE4" s="479"/>
      <c r="AF4" s="479"/>
      <c r="AG4" s="480"/>
      <c r="AH4" s="478">
        <v>44317</v>
      </c>
      <c r="AI4" s="479"/>
      <c r="AJ4" s="479"/>
      <c r="AK4" s="479"/>
      <c r="AL4" s="479"/>
      <c r="AM4" s="480"/>
      <c r="AN4" s="478">
        <v>44348</v>
      </c>
      <c r="AO4" s="479"/>
      <c r="AP4" s="479"/>
      <c r="AQ4" s="479"/>
      <c r="AR4" s="479"/>
      <c r="AS4" s="480"/>
      <c r="AT4" s="478">
        <v>44378</v>
      </c>
      <c r="AU4" s="479"/>
      <c r="AV4" s="479"/>
      <c r="AW4" s="479"/>
      <c r="AX4" s="479"/>
      <c r="AY4" s="480"/>
      <c r="AZ4" s="478">
        <v>44409</v>
      </c>
      <c r="BA4" s="479"/>
      <c r="BB4" s="479"/>
      <c r="BC4" s="479"/>
      <c r="BD4" s="479"/>
      <c r="BE4" s="480"/>
      <c r="BF4" s="478">
        <v>44440</v>
      </c>
      <c r="BG4" s="479"/>
      <c r="BH4" s="479"/>
      <c r="BI4" s="479"/>
      <c r="BJ4" s="479"/>
      <c r="BK4" s="480"/>
      <c r="BL4" s="478">
        <v>44470</v>
      </c>
      <c r="BM4" s="479"/>
      <c r="BN4" s="479"/>
      <c r="BO4" s="479"/>
      <c r="BP4" s="479"/>
      <c r="BQ4" s="480"/>
      <c r="BR4" s="478">
        <v>44501</v>
      </c>
      <c r="BS4" s="479"/>
      <c r="BT4" s="479"/>
      <c r="BU4" s="479"/>
      <c r="BV4" s="479"/>
      <c r="BW4" s="480"/>
      <c r="BX4" s="478">
        <v>44531</v>
      </c>
      <c r="BY4" s="479"/>
      <c r="BZ4" s="479"/>
      <c r="CA4" s="479"/>
      <c r="CB4" s="479"/>
      <c r="CC4" s="480"/>
    </row>
    <row r="5" spans="1:81" ht="14.4" customHeight="1">
      <c r="A5" s="449"/>
      <c r="B5" s="475"/>
      <c r="C5" s="451"/>
      <c r="D5" s="459"/>
      <c r="E5" s="476"/>
      <c r="F5" s="476"/>
      <c r="G5" s="476"/>
      <c r="H5" s="477"/>
      <c r="I5" s="477"/>
      <c r="J5" s="425" t="s">
        <v>34</v>
      </c>
      <c r="K5" s="426"/>
      <c r="L5" s="429" t="s">
        <v>27</v>
      </c>
      <c r="M5" s="430"/>
      <c r="N5" s="430"/>
      <c r="O5" s="431"/>
      <c r="P5" s="425" t="s">
        <v>34</v>
      </c>
      <c r="Q5" s="426"/>
      <c r="R5" s="429" t="s">
        <v>27</v>
      </c>
      <c r="S5" s="430"/>
      <c r="T5" s="430"/>
      <c r="U5" s="431"/>
      <c r="V5" s="425" t="s">
        <v>34</v>
      </c>
      <c r="W5" s="426"/>
      <c r="X5" s="429" t="s">
        <v>27</v>
      </c>
      <c r="Y5" s="430"/>
      <c r="Z5" s="430"/>
      <c r="AA5" s="431"/>
      <c r="AB5" s="425" t="s">
        <v>34</v>
      </c>
      <c r="AC5" s="426"/>
      <c r="AD5" s="429" t="s">
        <v>27</v>
      </c>
      <c r="AE5" s="430"/>
      <c r="AF5" s="430"/>
      <c r="AG5" s="431"/>
      <c r="AH5" s="425" t="s">
        <v>34</v>
      </c>
      <c r="AI5" s="426"/>
      <c r="AJ5" s="429" t="s">
        <v>27</v>
      </c>
      <c r="AK5" s="430"/>
      <c r="AL5" s="430"/>
      <c r="AM5" s="431"/>
      <c r="AN5" s="425" t="s">
        <v>34</v>
      </c>
      <c r="AO5" s="426"/>
      <c r="AP5" s="429" t="s">
        <v>27</v>
      </c>
      <c r="AQ5" s="430"/>
      <c r="AR5" s="430"/>
      <c r="AS5" s="431"/>
      <c r="AT5" s="425" t="s">
        <v>34</v>
      </c>
      <c r="AU5" s="426"/>
      <c r="AV5" s="429" t="s">
        <v>27</v>
      </c>
      <c r="AW5" s="430"/>
      <c r="AX5" s="430"/>
      <c r="AY5" s="431"/>
      <c r="AZ5" s="425" t="s">
        <v>34</v>
      </c>
      <c r="BA5" s="426"/>
      <c r="BB5" s="429" t="s">
        <v>27</v>
      </c>
      <c r="BC5" s="430"/>
      <c r="BD5" s="430"/>
      <c r="BE5" s="431"/>
      <c r="BF5" s="425" t="s">
        <v>34</v>
      </c>
      <c r="BG5" s="426"/>
      <c r="BH5" s="429" t="s">
        <v>27</v>
      </c>
      <c r="BI5" s="430"/>
      <c r="BJ5" s="430"/>
      <c r="BK5" s="431"/>
      <c r="BL5" s="425" t="s">
        <v>34</v>
      </c>
      <c r="BM5" s="426"/>
      <c r="BN5" s="429" t="s">
        <v>27</v>
      </c>
      <c r="BO5" s="430"/>
      <c r="BP5" s="430"/>
      <c r="BQ5" s="431"/>
      <c r="BR5" s="425" t="s">
        <v>34</v>
      </c>
      <c r="BS5" s="426"/>
      <c r="BT5" s="429" t="s">
        <v>27</v>
      </c>
      <c r="BU5" s="430"/>
      <c r="BV5" s="430"/>
      <c r="BW5" s="431"/>
      <c r="BX5" s="425" t="s">
        <v>34</v>
      </c>
      <c r="BY5" s="426"/>
      <c r="BZ5" s="429" t="s">
        <v>27</v>
      </c>
      <c r="CA5" s="430"/>
      <c r="CB5" s="430"/>
      <c r="CC5" s="431"/>
    </row>
    <row r="6" spans="1:81" ht="30" customHeight="1">
      <c r="A6" s="449"/>
      <c r="B6" s="475"/>
      <c r="C6" s="451"/>
      <c r="D6" s="482" t="s">
        <v>25</v>
      </c>
      <c r="E6" s="453"/>
      <c r="F6" s="453"/>
      <c r="G6" s="482" t="s">
        <v>13</v>
      </c>
      <c r="H6" s="453"/>
      <c r="I6" s="453"/>
      <c r="J6" s="427"/>
      <c r="K6" s="428"/>
      <c r="L6" s="481" t="s">
        <v>25</v>
      </c>
      <c r="M6" s="433"/>
      <c r="N6" s="481" t="s">
        <v>13</v>
      </c>
      <c r="O6" s="434"/>
      <c r="P6" s="427"/>
      <c r="Q6" s="428"/>
      <c r="R6" s="481" t="s">
        <v>25</v>
      </c>
      <c r="S6" s="433"/>
      <c r="T6" s="481" t="s">
        <v>13</v>
      </c>
      <c r="U6" s="434"/>
      <c r="V6" s="427"/>
      <c r="W6" s="428"/>
      <c r="X6" s="481" t="s">
        <v>25</v>
      </c>
      <c r="Y6" s="433"/>
      <c r="Z6" s="481" t="s">
        <v>13</v>
      </c>
      <c r="AA6" s="434"/>
      <c r="AB6" s="427"/>
      <c r="AC6" s="428"/>
      <c r="AD6" s="481" t="s">
        <v>25</v>
      </c>
      <c r="AE6" s="433"/>
      <c r="AF6" s="481" t="s">
        <v>13</v>
      </c>
      <c r="AG6" s="434"/>
      <c r="AH6" s="427"/>
      <c r="AI6" s="428"/>
      <c r="AJ6" s="481" t="s">
        <v>25</v>
      </c>
      <c r="AK6" s="433"/>
      <c r="AL6" s="481" t="s">
        <v>13</v>
      </c>
      <c r="AM6" s="434"/>
      <c r="AN6" s="427"/>
      <c r="AO6" s="428"/>
      <c r="AP6" s="481" t="s">
        <v>25</v>
      </c>
      <c r="AQ6" s="433"/>
      <c r="AR6" s="481" t="s">
        <v>13</v>
      </c>
      <c r="AS6" s="434"/>
      <c r="AT6" s="427"/>
      <c r="AU6" s="428"/>
      <c r="AV6" s="481" t="s">
        <v>25</v>
      </c>
      <c r="AW6" s="433"/>
      <c r="AX6" s="481" t="s">
        <v>13</v>
      </c>
      <c r="AY6" s="434"/>
      <c r="AZ6" s="427"/>
      <c r="BA6" s="428"/>
      <c r="BB6" s="481" t="s">
        <v>25</v>
      </c>
      <c r="BC6" s="433"/>
      <c r="BD6" s="481" t="s">
        <v>13</v>
      </c>
      <c r="BE6" s="434"/>
      <c r="BF6" s="427"/>
      <c r="BG6" s="428"/>
      <c r="BH6" s="481" t="s">
        <v>25</v>
      </c>
      <c r="BI6" s="433"/>
      <c r="BJ6" s="481" t="s">
        <v>13</v>
      </c>
      <c r="BK6" s="434"/>
      <c r="BL6" s="427"/>
      <c r="BM6" s="428"/>
      <c r="BN6" s="481" t="s">
        <v>25</v>
      </c>
      <c r="BO6" s="433"/>
      <c r="BP6" s="481" t="s">
        <v>13</v>
      </c>
      <c r="BQ6" s="434"/>
      <c r="BR6" s="427"/>
      <c r="BS6" s="428"/>
      <c r="BT6" s="481" t="s">
        <v>25</v>
      </c>
      <c r="BU6" s="433"/>
      <c r="BV6" s="481" t="s">
        <v>13</v>
      </c>
      <c r="BW6" s="434"/>
      <c r="BX6" s="427"/>
      <c r="BY6" s="428"/>
      <c r="BZ6" s="481" t="s">
        <v>25</v>
      </c>
      <c r="CA6" s="433"/>
      <c r="CB6" s="481" t="s">
        <v>13</v>
      </c>
      <c r="CC6" s="434"/>
    </row>
    <row r="7" spans="1:81" ht="57" customHeight="1" thickBot="1">
      <c r="A7" s="46"/>
      <c r="B7" s="44" t="s">
        <v>3</v>
      </c>
      <c r="C7" s="45" t="s">
        <v>12</v>
      </c>
      <c r="D7" s="482" t="s">
        <v>31</v>
      </c>
      <c r="E7" s="483"/>
      <c r="F7" s="484"/>
      <c r="G7" s="482" t="s">
        <v>26</v>
      </c>
      <c r="H7" s="462"/>
      <c r="I7" s="462"/>
      <c r="J7" s="485" t="s">
        <v>29</v>
      </c>
      <c r="K7" s="418"/>
      <c r="L7" s="486" t="s">
        <v>28</v>
      </c>
      <c r="M7" s="420"/>
      <c r="N7" s="486" t="s">
        <v>30</v>
      </c>
      <c r="O7" s="421"/>
      <c r="P7" s="485" t="s">
        <v>29</v>
      </c>
      <c r="Q7" s="418"/>
      <c r="R7" s="486" t="s">
        <v>28</v>
      </c>
      <c r="S7" s="420"/>
      <c r="T7" s="486" t="s">
        <v>30</v>
      </c>
      <c r="U7" s="421"/>
      <c r="V7" s="485" t="s">
        <v>29</v>
      </c>
      <c r="W7" s="418"/>
      <c r="X7" s="486" t="s">
        <v>28</v>
      </c>
      <c r="Y7" s="420"/>
      <c r="Z7" s="486" t="s">
        <v>30</v>
      </c>
      <c r="AA7" s="421"/>
      <c r="AB7" s="485" t="s">
        <v>29</v>
      </c>
      <c r="AC7" s="418"/>
      <c r="AD7" s="486" t="s">
        <v>28</v>
      </c>
      <c r="AE7" s="420"/>
      <c r="AF7" s="486" t="s">
        <v>30</v>
      </c>
      <c r="AG7" s="421"/>
      <c r="AH7" s="485" t="s">
        <v>29</v>
      </c>
      <c r="AI7" s="418"/>
      <c r="AJ7" s="486" t="s">
        <v>28</v>
      </c>
      <c r="AK7" s="420"/>
      <c r="AL7" s="486" t="s">
        <v>30</v>
      </c>
      <c r="AM7" s="421"/>
      <c r="AN7" s="485" t="s">
        <v>29</v>
      </c>
      <c r="AO7" s="418"/>
      <c r="AP7" s="486" t="s">
        <v>28</v>
      </c>
      <c r="AQ7" s="420"/>
      <c r="AR7" s="486" t="s">
        <v>30</v>
      </c>
      <c r="AS7" s="421"/>
      <c r="AT7" s="485" t="s">
        <v>29</v>
      </c>
      <c r="AU7" s="418"/>
      <c r="AV7" s="486" t="s">
        <v>28</v>
      </c>
      <c r="AW7" s="420"/>
      <c r="AX7" s="486" t="s">
        <v>30</v>
      </c>
      <c r="AY7" s="421"/>
      <c r="AZ7" s="485" t="s">
        <v>29</v>
      </c>
      <c r="BA7" s="418"/>
      <c r="BB7" s="486" t="s">
        <v>28</v>
      </c>
      <c r="BC7" s="420"/>
      <c r="BD7" s="486" t="s">
        <v>30</v>
      </c>
      <c r="BE7" s="421"/>
      <c r="BF7" s="485" t="s">
        <v>29</v>
      </c>
      <c r="BG7" s="418"/>
      <c r="BH7" s="486" t="s">
        <v>28</v>
      </c>
      <c r="BI7" s="420"/>
      <c r="BJ7" s="486" t="s">
        <v>30</v>
      </c>
      <c r="BK7" s="421"/>
      <c r="BL7" s="485" t="s">
        <v>29</v>
      </c>
      <c r="BM7" s="418"/>
      <c r="BN7" s="486" t="s">
        <v>28</v>
      </c>
      <c r="BO7" s="420"/>
      <c r="BP7" s="486" t="s">
        <v>30</v>
      </c>
      <c r="BQ7" s="421"/>
      <c r="BR7" s="485" t="s">
        <v>29</v>
      </c>
      <c r="BS7" s="418"/>
      <c r="BT7" s="486" t="s">
        <v>28</v>
      </c>
      <c r="BU7" s="420"/>
      <c r="BV7" s="486" t="s">
        <v>30</v>
      </c>
      <c r="BW7" s="421"/>
      <c r="BX7" s="485" t="s">
        <v>29</v>
      </c>
      <c r="BY7" s="418"/>
      <c r="BZ7" s="486" t="s">
        <v>28</v>
      </c>
      <c r="CA7" s="420"/>
      <c r="CB7" s="486" t="s">
        <v>30</v>
      </c>
      <c r="CC7" s="421"/>
    </row>
    <row r="8" spans="1:81">
      <c r="A8" s="402" t="s">
        <v>9</v>
      </c>
      <c r="B8" s="7">
        <v>1</v>
      </c>
      <c r="C8" s="5" t="s">
        <v>0</v>
      </c>
      <c r="D8" s="303">
        <v>2</v>
      </c>
      <c r="E8" s="304" t="str">
        <f>$E$52</f>
        <v>lignes</v>
      </c>
      <c r="F8" s="304" t="str">
        <f>$F$52</f>
        <v>heures</v>
      </c>
      <c r="G8" s="303">
        <v>1</v>
      </c>
      <c r="H8" s="304" t="str">
        <f>$H$52</f>
        <v>min</v>
      </c>
      <c r="I8" s="304" t="str">
        <f>$I$52</f>
        <v>lignes</v>
      </c>
      <c r="J8" s="305">
        <v>100</v>
      </c>
      <c r="K8" s="306" t="str">
        <f>$I8</f>
        <v>lignes</v>
      </c>
      <c r="L8" s="307">
        <f>J8/$D8</f>
        <v>50</v>
      </c>
      <c r="M8" s="308" t="str">
        <f>$F8</f>
        <v>heures</v>
      </c>
      <c r="N8" s="307">
        <f>J8*$G8/60</f>
        <v>1.6666666666666667</v>
      </c>
      <c r="O8" s="309" t="str">
        <f>$F8</f>
        <v>heures</v>
      </c>
      <c r="P8" s="305">
        <v>100</v>
      </c>
      <c r="Q8" s="306" t="str">
        <f>$I8</f>
        <v>lignes</v>
      </c>
      <c r="R8" s="307">
        <f>P8/$D8</f>
        <v>50</v>
      </c>
      <c r="S8" s="308" t="str">
        <f>$F8</f>
        <v>heures</v>
      </c>
      <c r="T8" s="307">
        <f>P8*$G8/60</f>
        <v>1.6666666666666667</v>
      </c>
      <c r="U8" s="309" t="str">
        <f>$F8</f>
        <v>heures</v>
      </c>
      <c r="V8" s="305">
        <v>75</v>
      </c>
      <c r="W8" s="306" t="str">
        <f>$I8</f>
        <v>lignes</v>
      </c>
      <c r="X8" s="307">
        <f>V8/$D8</f>
        <v>37.5</v>
      </c>
      <c r="Y8" s="308" t="str">
        <f>$F8</f>
        <v>heures</v>
      </c>
      <c r="Z8" s="307">
        <f>V8*$G8/60</f>
        <v>1.25</v>
      </c>
      <c r="AA8" s="309" t="str">
        <f>$F8</f>
        <v>heures</v>
      </c>
      <c r="AB8" s="305">
        <v>80</v>
      </c>
      <c r="AC8" s="306" t="str">
        <f>$I8</f>
        <v>lignes</v>
      </c>
      <c r="AD8" s="307">
        <f>AB8/$D8</f>
        <v>40</v>
      </c>
      <c r="AE8" s="308" t="str">
        <f>$F8</f>
        <v>heures</v>
      </c>
      <c r="AF8" s="307">
        <f>AB8*$G8/60</f>
        <v>1.3333333333333333</v>
      </c>
      <c r="AG8" s="309" t="str">
        <f>$F8</f>
        <v>heures</v>
      </c>
      <c r="AH8" s="305">
        <v>100</v>
      </c>
      <c r="AI8" s="306" t="str">
        <f>$I8</f>
        <v>lignes</v>
      </c>
      <c r="AJ8" s="307">
        <f>AH8/$D8</f>
        <v>50</v>
      </c>
      <c r="AK8" s="308" t="str">
        <f>$F8</f>
        <v>heures</v>
      </c>
      <c r="AL8" s="307">
        <f>AH8*$G8/60</f>
        <v>1.6666666666666667</v>
      </c>
      <c r="AM8" s="309" t="str">
        <f>$F8</f>
        <v>heures</v>
      </c>
      <c r="AN8" s="305">
        <v>100</v>
      </c>
      <c r="AO8" s="306" t="str">
        <f>$I8</f>
        <v>lignes</v>
      </c>
      <c r="AP8" s="307">
        <f>AN8/$D8</f>
        <v>50</v>
      </c>
      <c r="AQ8" s="308" t="str">
        <f>$F8</f>
        <v>heures</v>
      </c>
      <c r="AR8" s="307">
        <f>AN8*$G8/60</f>
        <v>1.6666666666666667</v>
      </c>
      <c r="AS8" s="309" t="str">
        <f>$F8</f>
        <v>heures</v>
      </c>
      <c r="AT8" s="305">
        <v>100</v>
      </c>
      <c r="AU8" s="306" t="str">
        <f>$I8</f>
        <v>lignes</v>
      </c>
      <c r="AV8" s="307">
        <f>AT8/$D8</f>
        <v>50</v>
      </c>
      <c r="AW8" s="308" t="str">
        <f>$F8</f>
        <v>heures</v>
      </c>
      <c r="AX8" s="307">
        <f>AT8*$G8/60</f>
        <v>1.6666666666666667</v>
      </c>
      <c r="AY8" s="309" t="str">
        <f>$F8</f>
        <v>heures</v>
      </c>
      <c r="AZ8" s="305">
        <v>100</v>
      </c>
      <c r="BA8" s="306" t="str">
        <f>$I8</f>
        <v>lignes</v>
      </c>
      <c r="BB8" s="307">
        <f>AZ8/$D8</f>
        <v>50</v>
      </c>
      <c r="BC8" s="308" t="str">
        <f>$F8</f>
        <v>heures</v>
      </c>
      <c r="BD8" s="307">
        <f>AZ8*$G8/60</f>
        <v>1.6666666666666667</v>
      </c>
      <c r="BE8" s="309" t="str">
        <f>$F8</f>
        <v>heures</v>
      </c>
      <c r="BF8" s="305">
        <v>100</v>
      </c>
      <c r="BG8" s="306" t="str">
        <f>$I8</f>
        <v>lignes</v>
      </c>
      <c r="BH8" s="307">
        <f>BF8/$D8</f>
        <v>50</v>
      </c>
      <c r="BI8" s="308" t="str">
        <f>$F8</f>
        <v>heures</v>
      </c>
      <c r="BJ8" s="307">
        <f>BF8*$G8/60</f>
        <v>1.6666666666666667</v>
      </c>
      <c r="BK8" s="309" t="str">
        <f>$F8</f>
        <v>heures</v>
      </c>
      <c r="BL8" s="305">
        <v>100</v>
      </c>
      <c r="BM8" s="306" t="str">
        <f>$I8</f>
        <v>lignes</v>
      </c>
      <c r="BN8" s="307">
        <f>BL8/$D8</f>
        <v>50</v>
      </c>
      <c r="BO8" s="308" t="str">
        <f>$F8</f>
        <v>heures</v>
      </c>
      <c r="BP8" s="307">
        <f>BL8*$G8/60</f>
        <v>1.6666666666666667</v>
      </c>
      <c r="BQ8" s="309" t="str">
        <f>$F8</f>
        <v>heures</v>
      </c>
      <c r="BR8" s="305">
        <v>100</v>
      </c>
      <c r="BS8" s="306" t="str">
        <f>$I8</f>
        <v>lignes</v>
      </c>
      <c r="BT8" s="307">
        <f>BR8/$D8</f>
        <v>50</v>
      </c>
      <c r="BU8" s="308" t="str">
        <f>$F8</f>
        <v>heures</v>
      </c>
      <c r="BV8" s="307">
        <f>BR8*$G8/60</f>
        <v>1.6666666666666667</v>
      </c>
      <c r="BW8" s="309" t="str">
        <f>$F8</f>
        <v>heures</v>
      </c>
      <c r="BX8" s="305">
        <v>100</v>
      </c>
      <c r="BY8" s="306" t="str">
        <f>$I8</f>
        <v>lignes</v>
      </c>
      <c r="BZ8" s="307">
        <f>BX8/$D8</f>
        <v>50</v>
      </c>
      <c r="CA8" s="308" t="str">
        <f>$F8</f>
        <v>heures</v>
      </c>
      <c r="CB8" s="307">
        <f>BX8*$G8/60</f>
        <v>1.6666666666666667</v>
      </c>
      <c r="CC8" s="309" t="str">
        <f>$F8</f>
        <v>heures</v>
      </c>
    </row>
    <row r="9" spans="1:81">
      <c r="A9" s="400"/>
      <c r="B9" s="8">
        <v>2</v>
      </c>
      <c r="C9" s="4" t="s">
        <v>1</v>
      </c>
      <c r="D9" s="303">
        <v>2</v>
      </c>
      <c r="E9" s="304" t="str">
        <f>$E$53</f>
        <v xml:space="preserve">pièces </v>
      </c>
      <c r="F9" s="304" t="str">
        <f>$F$53</f>
        <v>heures</v>
      </c>
      <c r="G9" s="303">
        <v>1</v>
      </c>
      <c r="H9" s="304" t="str">
        <f>$H$53</f>
        <v>min</v>
      </c>
      <c r="I9" s="304" t="str">
        <f>$I$53</f>
        <v xml:space="preserve">pièces </v>
      </c>
      <c r="J9" s="487">
        <v>1000</v>
      </c>
      <c r="K9" s="490" t="str">
        <f>$E9</f>
        <v xml:space="preserve">pièces </v>
      </c>
      <c r="L9" s="310">
        <f>J$9/$D9</f>
        <v>500</v>
      </c>
      <c r="M9" s="311" t="str">
        <f t="shared" ref="M9:M42" si="0">$F9</f>
        <v>heures</v>
      </c>
      <c r="N9" s="310">
        <f t="shared" ref="N9:N14" si="1">J$9*$G9/60</f>
        <v>16.666666666666668</v>
      </c>
      <c r="O9" s="312" t="str">
        <f>O8</f>
        <v>heures</v>
      </c>
      <c r="P9" s="487">
        <v>950</v>
      </c>
      <c r="Q9" s="490" t="str">
        <f>$E9</f>
        <v xml:space="preserve">pièces </v>
      </c>
      <c r="R9" s="310">
        <f>P$9/$D9</f>
        <v>475</v>
      </c>
      <c r="S9" s="311" t="str">
        <f t="shared" ref="S9:S42" si="2">$F9</f>
        <v>heures</v>
      </c>
      <c r="T9" s="310">
        <f t="shared" ref="T9:T14" si="3">P$9*$G9/60</f>
        <v>15.833333333333334</v>
      </c>
      <c r="U9" s="312" t="str">
        <f>U8</f>
        <v>heures</v>
      </c>
      <c r="V9" s="487">
        <v>800</v>
      </c>
      <c r="W9" s="490" t="str">
        <f>$E9</f>
        <v xml:space="preserve">pièces </v>
      </c>
      <c r="X9" s="310">
        <f>V$9/$D9</f>
        <v>400</v>
      </c>
      <c r="Y9" s="311" t="str">
        <f t="shared" ref="Y9:Y42" si="4">$F9</f>
        <v>heures</v>
      </c>
      <c r="Z9" s="310">
        <f t="shared" ref="Z9:Z14" si="5">V$9*$G9/60</f>
        <v>13.333333333333334</v>
      </c>
      <c r="AA9" s="312" t="str">
        <f>AA8</f>
        <v>heures</v>
      </c>
      <c r="AB9" s="487">
        <v>800</v>
      </c>
      <c r="AC9" s="490" t="str">
        <f>$E9</f>
        <v xml:space="preserve">pièces </v>
      </c>
      <c r="AD9" s="310">
        <f>AB$9/$D9</f>
        <v>400</v>
      </c>
      <c r="AE9" s="311" t="str">
        <f t="shared" ref="AE9:AE42" si="6">$F9</f>
        <v>heures</v>
      </c>
      <c r="AF9" s="310">
        <f t="shared" ref="AF9:AF14" si="7">AB$9*$G9/60</f>
        <v>13.333333333333334</v>
      </c>
      <c r="AG9" s="312" t="str">
        <f>AG8</f>
        <v>heures</v>
      </c>
      <c r="AH9" s="487">
        <v>1000</v>
      </c>
      <c r="AI9" s="490" t="str">
        <f>$E9</f>
        <v xml:space="preserve">pièces </v>
      </c>
      <c r="AJ9" s="310">
        <f>AH$9/$D9</f>
        <v>500</v>
      </c>
      <c r="AK9" s="311" t="str">
        <f t="shared" ref="AK9:AK42" si="8">$F9</f>
        <v>heures</v>
      </c>
      <c r="AL9" s="310">
        <f t="shared" ref="AL9:AL14" si="9">AH$9*$G9/60</f>
        <v>16.666666666666668</v>
      </c>
      <c r="AM9" s="312" t="str">
        <f>AM8</f>
        <v>heures</v>
      </c>
      <c r="AN9" s="487">
        <v>1000</v>
      </c>
      <c r="AO9" s="490" t="str">
        <f>$E9</f>
        <v xml:space="preserve">pièces </v>
      </c>
      <c r="AP9" s="310">
        <f>AN$9/$D9</f>
        <v>500</v>
      </c>
      <c r="AQ9" s="311" t="str">
        <f t="shared" ref="AQ9:AQ42" si="10">$F9</f>
        <v>heures</v>
      </c>
      <c r="AR9" s="310">
        <f t="shared" ref="AR9:AR14" si="11">AN$9*$G9/60</f>
        <v>16.666666666666668</v>
      </c>
      <c r="AS9" s="312" t="str">
        <f>AS8</f>
        <v>heures</v>
      </c>
      <c r="AT9" s="487">
        <v>1000</v>
      </c>
      <c r="AU9" s="490" t="str">
        <f>$E9</f>
        <v xml:space="preserve">pièces </v>
      </c>
      <c r="AV9" s="310">
        <f>AT$9/$D9</f>
        <v>500</v>
      </c>
      <c r="AW9" s="311" t="str">
        <f t="shared" ref="AW9:AW42" si="12">$F9</f>
        <v>heures</v>
      </c>
      <c r="AX9" s="310">
        <f t="shared" ref="AX9:AX14" si="13">AT$9*$G9/60</f>
        <v>16.666666666666668</v>
      </c>
      <c r="AY9" s="312" t="str">
        <f>AY8</f>
        <v>heures</v>
      </c>
      <c r="AZ9" s="487">
        <v>1000</v>
      </c>
      <c r="BA9" s="490" t="str">
        <f>$E9</f>
        <v xml:space="preserve">pièces </v>
      </c>
      <c r="BB9" s="310">
        <f>AZ$9/$D9</f>
        <v>500</v>
      </c>
      <c r="BC9" s="311" t="str">
        <f t="shared" ref="BC9:BC42" si="14">$F9</f>
        <v>heures</v>
      </c>
      <c r="BD9" s="310">
        <f t="shared" ref="BD9:BD14" si="15">AZ$9*$G9/60</f>
        <v>16.666666666666668</v>
      </c>
      <c r="BE9" s="312" t="str">
        <f>BE8</f>
        <v>heures</v>
      </c>
      <c r="BF9" s="487">
        <v>1000</v>
      </c>
      <c r="BG9" s="490" t="str">
        <f>$E9</f>
        <v xml:space="preserve">pièces </v>
      </c>
      <c r="BH9" s="310">
        <f>BF$9/$D9</f>
        <v>500</v>
      </c>
      <c r="BI9" s="311" t="str">
        <f t="shared" ref="BI9:BI42" si="16">$F9</f>
        <v>heures</v>
      </c>
      <c r="BJ9" s="310">
        <f t="shared" ref="BJ9:BJ14" si="17">BF$9*$G9/60</f>
        <v>16.666666666666668</v>
      </c>
      <c r="BK9" s="312" t="str">
        <f>BK8</f>
        <v>heures</v>
      </c>
      <c r="BL9" s="487">
        <v>1000</v>
      </c>
      <c r="BM9" s="490" t="str">
        <f>$E9</f>
        <v xml:space="preserve">pièces </v>
      </c>
      <c r="BN9" s="310">
        <f>BL$9/$D9</f>
        <v>500</v>
      </c>
      <c r="BO9" s="311" t="str">
        <f t="shared" ref="BO9:BO42" si="18">$F9</f>
        <v>heures</v>
      </c>
      <c r="BP9" s="310">
        <f t="shared" ref="BP9:BP14" si="19">BL$9*$G9/60</f>
        <v>16.666666666666668</v>
      </c>
      <c r="BQ9" s="312" t="str">
        <f>BQ8</f>
        <v>heures</v>
      </c>
      <c r="BR9" s="487">
        <v>1000</v>
      </c>
      <c r="BS9" s="490" t="str">
        <f>$E9</f>
        <v xml:space="preserve">pièces </v>
      </c>
      <c r="BT9" s="310">
        <f>BR$9/$D9</f>
        <v>500</v>
      </c>
      <c r="BU9" s="311" t="str">
        <f t="shared" ref="BU9:BU42" si="20">$F9</f>
        <v>heures</v>
      </c>
      <c r="BV9" s="310">
        <f t="shared" ref="BV9:BV14" si="21">BR$9*$G9/60</f>
        <v>16.666666666666668</v>
      </c>
      <c r="BW9" s="312" t="str">
        <f>BW8</f>
        <v>heures</v>
      </c>
      <c r="BX9" s="487">
        <v>1000</v>
      </c>
      <c r="BY9" s="490" t="str">
        <f>$E9</f>
        <v xml:space="preserve">pièces </v>
      </c>
      <c r="BZ9" s="310">
        <f>BX$9/$D9</f>
        <v>500</v>
      </c>
      <c r="CA9" s="311" t="str">
        <f t="shared" ref="CA9:CA42" si="22">$F9</f>
        <v>heures</v>
      </c>
      <c r="CB9" s="310">
        <f t="shared" ref="CB9:CB14" si="23">BX$9*$G9/60</f>
        <v>16.666666666666668</v>
      </c>
      <c r="CC9" s="312" t="str">
        <f>CC8</f>
        <v>heures</v>
      </c>
    </row>
    <row r="10" spans="1:81">
      <c r="A10" s="400"/>
      <c r="B10" s="8">
        <v>3</v>
      </c>
      <c r="C10" s="4" t="s">
        <v>2</v>
      </c>
      <c r="D10" s="313">
        <v>1</v>
      </c>
      <c r="E10" s="314" t="str">
        <f>$E$54</f>
        <v>pièces</v>
      </c>
      <c r="F10" s="314" t="str">
        <f>$F$54</f>
        <v>barres</v>
      </c>
      <c r="G10" s="313">
        <v>1</v>
      </c>
      <c r="H10" s="314" t="str">
        <f>$H$54</f>
        <v>min</v>
      </c>
      <c r="I10" s="314" t="str">
        <f>$I$54</f>
        <v xml:space="preserve">pièces </v>
      </c>
      <c r="J10" s="488"/>
      <c r="K10" s="491"/>
      <c r="L10" s="310">
        <f t="shared" ref="L10:L14" si="24">J$9/$D10</f>
        <v>1000</v>
      </c>
      <c r="M10" s="311" t="str">
        <f t="shared" si="0"/>
        <v>barres</v>
      </c>
      <c r="N10" s="310">
        <f t="shared" si="1"/>
        <v>16.666666666666668</v>
      </c>
      <c r="O10" s="312" t="str">
        <f t="shared" ref="O10:O14" si="25">O9</f>
        <v>heures</v>
      </c>
      <c r="P10" s="488"/>
      <c r="Q10" s="491"/>
      <c r="R10" s="310">
        <f t="shared" ref="R10:R14" si="26">P$9/$D10</f>
        <v>950</v>
      </c>
      <c r="S10" s="311" t="str">
        <f t="shared" si="2"/>
        <v>barres</v>
      </c>
      <c r="T10" s="310">
        <f t="shared" si="3"/>
        <v>15.833333333333334</v>
      </c>
      <c r="U10" s="312" t="str">
        <f t="shared" ref="U10:U14" si="27">U9</f>
        <v>heures</v>
      </c>
      <c r="V10" s="488"/>
      <c r="W10" s="491"/>
      <c r="X10" s="310">
        <f t="shared" ref="X10:X14" si="28">V$9/$D10</f>
        <v>800</v>
      </c>
      <c r="Y10" s="311" t="str">
        <f t="shared" si="4"/>
        <v>barres</v>
      </c>
      <c r="Z10" s="310">
        <f t="shared" si="5"/>
        <v>13.333333333333334</v>
      </c>
      <c r="AA10" s="312" t="str">
        <f t="shared" ref="AA10:AA14" si="29">AA9</f>
        <v>heures</v>
      </c>
      <c r="AB10" s="488"/>
      <c r="AC10" s="491"/>
      <c r="AD10" s="310">
        <f t="shared" ref="AD10:AD14" si="30">AB$9/$D10</f>
        <v>800</v>
      </c>
      <c r="AE10" s="311" t="str">
        <f t="shared" si="6"/>
        <v>barres</v>
      </c>
      <c r="AF10" s="310">
        <f t="shared" si="7"/>
        <v>13.333333333333334</v>
      </c>
      <c r="AG10" s="312" t="str">
        <f t="shared" ref="AG10:AG14" si="31">AG9</f>
        <v>heures</v>
      </c>
      <c r="AH10" s="488"/>
      <c r="AI10" s="491"/>
      <c r="AJ10" s="310">
        <f t="shared" ref="AJ10:AJ14" si="32">AH$9/$D10</f>
        <v>1000</v>
      </c>
      <c r="AK10" s="311" t="str">
        <f t="shared" si="8"/>
        <v>barres</v>
      </c>
      <c r="AL10" s="310">
        <f t="shared" si="9"/>
        <v>16.666666666666668</v>
      </c>
      <c r="AM10" s="312" t="str">
        <f t="shared" ref="AM10:AM14" si="33">AM9</f>
        <v>heures</v>
      </c>
      <c r="AN10" s="488"/>
      <c r="AO10" s="491"/>
      <c r="AP10" s="310">
        <f t="shared" ref="AP10:AP14" si="34">AN$9/$D10</f>
        <v>1000</v>
      </c>
      <c r="AQ10" s="311" t="str">
        <f t="shared" si="10"/>
        <v>barres</v>
      </c>
      <c r="AR10" s="310">
        <f t="shared" si="11"/>
        <v>16.666666666666668</v>
      </c>
      <c r="AS10" s="312" t="str">
        <f t="shared" ref="AS10:AS14" si="35">AS9</f>
        <v>heures</v>
      </c>
      <c r="AT10" s="488"/>
      <c r="AU10" s="491"/>
      <c r="AV10" s="310">
        <f t="shared" ref="AV10:AV14" si="36">AT$9/$D10</f>
        <v>1000</v>
      </c>
      <c r="AW10" s="311" t="str">
        <f t="shared" si="12"/>
        <v>barres</v>
      </c>
      <c r="AX10" s="310">
        <f t="shared" si="13"/>
        <v>16.666666666666668</v>
      </c>
      <c r="AY10" s="312" t="str">
        <f t="shared" ref="AY10:AY14" si="37">AY9</f>
        <v>heures</v>
      </c>
      <c r="AZ10" s="488"/>
      <c r="BA10" s="491"/>
      <c r="BB10" s="310">
        <f t="shared" ref="BB10:BB14" si="38">AZ$9/$D10</f>
        <v>1000</v>
      </c>
      <c r="BC10" s="311" t="str">
        <f t="shared" si="14"/>
        <v>barres</v>
      </c>
      <c r="BD10" s="310">
        <f t="shared" si="15"/>
        <v>16.666666666666668</v>
      </c>
      <c r="BE10" s="312" t="str">
        <f t="shared" ref="BE10:BE14" si="39">BE9</f>
        <v>heures</v>
      </c>
      <c r="BF10" s="488"/>
      <c r="BG10" s="491"/>
      <c r="BH10" s="310">
        <f t="shared" ref="BH10:BH14" si="40">BF$9/$D10</f>
        <v>1000</v>
      </c>
      <c r="BI10" s="311" t="str">
        <f t="shared" si="16"/>
        <v>barres</v>
      </c>
      <c r="BJ10" s="310">
        <f t="shared" si="17"/>
        <v>16.666666666666668</v>
      </c>
      <c r="BK10" s="312" t="str">
        <f t="shared" ref="BK10:BK14" si="41">BK9</f>
        <v>heures</v>
      </c>
      <c r="BL10" s="488"/>
      <c r="BM10" s="491"/>
      <c r="BN10" s="310">
        <f t="shared" ref="BN10:BN14" si="42">BL$9/$D10</f>
        <v>1000</v>
      </c>
      <c r="BO10" s="311" t="str">
        <f t="shared" si="18"/>
        <v>barres</v>
      </c>
      <c r="BP10" s="310">
        <f t="shared" si="19"/>
        <v>16.666666666666668</v>
      </c>
      <c r="BQ10" s="312" t="str">
        <f t="shared" ref="BQ10:BQ14" si="43">BQ9</f>
        <v>heures</v>
      </c>
      <c r="BR10" s="488"/>
      <c r="BS10" s="491"/>
      <c r="BT10" s="310">
        <f t="shared" ref="BT10:BT14" si="44">BR$9/$D10</f>
        <v>1000</v>
      </c>
      <c r="BU10" s="311" t="str">
        <f t="shared" si="20"/>
        <v>barres</v>
      </c>
      <c r="BV10" s="310">
        <f t="shared" si="21"/>
        <v>16.666666666666668</v>
      </c>
      <c r="BW10" s="312" t="str">
        <f t="shared" ref="BW10:BW14" si="45">BW9</f>
        <v>heures</v>
      </c>
      <c r="BX10" s="488"/>
      <c r="BY10" s="491"/>
      <c r="BZ10" s="310">
        <f t="shared" ref="BZ10:BZ14" si="46">BX$9/$D10</f>
        <v>1000</v>
      </c>
      <c r="CA10" s="311" t="str">
        <f t="shared" si="22"/>
        <v>barres</v>
      </c>
      <c r="CB10" s="310">
        <f t="shared" si="23"/>
        <v>16.666666666666668</v>
      </c>
      <c r="CC10" s="312" t="str">
        <f t="shared" ref="CC10:CC14" si="47">CC9</f>
        <v>heures</v>
      </c>
    </row>
    <row r="11" spans="1:81">
      <c r="A11" s="400"/>
      <c r="B11" s="8">
        <v>4</v>
      </c>
      <c r="C11" s="4" t="s">
        <v>4</v>
      </c>
      <c r="D11" s="313">
        <v>2</v>
      </c>
      <c r="E11" s="314" t="str">
        <f>$E$55</f>
        <v xml:space="preserve">pièces </v>
      </c>
      <c r="F11" s="314" t="str">
        <f>$F$55</f>
        <v>cadres</v>
      </c>
      <c r="G11" s="313">
        <v>1</v>
      </c>
      <c r="H11" s="314" t="str">
        <f>$H$55</f>
        <v>min</v>
      </c>
      <c r="I11" s="314" t="str">
        <f>$I$55</f>
        <v xml:space="preserve">pièces </v>
      </c>
      <c r="J11" s="488"/>
      <c r="K11" s="491"/>
      <c r="L11" s="310">
        <f t="shared" si="24"/>
        <v>500</v>
      </c>
      <c r="M11" s="311" t="str">
        <f t="shared" si="0"/>
        <v>cadres</v>
      </c>
      <c r="N11" s="310">
        <f t="shared" si="1"/>
        <v>16.666666666666668</v>
      </c>
      <c r="O11" s="312" t="str">
        <f t="shared" si="25"/>
        <v>heures</v>
      </c>
      <c r="P11" s="488"/>
      <c r="Q11" s="491"/>
      <c r="R11" s="310">
        <f t="shared" si="26"/>
        <v>475</v>
      </c>
      <c r="S11" s="311" t="str">
        <f t="shared" si="2"/>
        <v>cadres</v>
      </c>
      <c r="T11" s="310">
        <f t="shared" si="3"/>
        <v>15.833333333333334</v>
      </c>
      <c r="U11" s="312" t="str">
        <f t="shared" si="27"/>
        <v>heures</v>
      </c>
      <c r="V11" s="488"/>
      <c r="W11" s="491"/>
      <c r="X11" s="310">
        <f t="shared" si="28"/>
        <v>400</v>
      </c>
      <c r="Y11" s="311" t="str">
        <f t="shared" si="4"/>
        <v>cadres</v>
      </c>
      <c r="Z11" s="310">
        <f t="shared" si="5"/>
        <v>13.333333333333334</v>
      </c>
      <c r="AA11" s="312" t="str">
        <f t="shared" si="29"/>
        <v>heures</v>
      </c>
      <c r="AB11" s="488"/>
      <c r="AC11" s="491"/>
      <c r="AD11" s="310">
        <f t="shared" si="30"/>
        <v>400</v>
      </c>
      <c r="AE11" s="311" t="str">
        <f t="shared" si="6"/>
        <v>cadres</v>
      </c>
      <c r="AF11" s="310">
        <f t="shared" si="7"/>
        <v>13.333333333333334</v>
      </c>
      <c r="AG11" s="312" t="str">
        <f t="shared" si="31"/>
        <v>heures</v>
      </c>
      <c r="AH11" s="488"/>
      <c r="AI11" s="491"/>
      <c r="AJ11" s="310">
        <f t="shared" si="32"/>
        <v>500</v>
      </c>
      <c r="AK11" s="311" t="str">
        <f t="shared" si="8"/>
        <v>cadres</v>
      </c>
      <c r="AL11" s="310">
        <f t="shared" si="9"/>
        <v>16.666666666666668</v>
      </c>
      <c r="AM11" s="312" t="str">
        <f t="shared" si="33"/>
        <v>heures</v>
      </c>
      <c r="AN11" s="488"/>
      <c r="AO11" s="491"/>
      <c r="AP11" s="310">
        <f t="shared" si="34"/>
        <v>500</v>
      </c>
      <c r="AQ11" s="311" t="str">
        <f t="shared" si="10"/>
        <v>cadres</v>
      </c>
      <c r="AR11" s="310">
        <f t="shared" si="11"/>
        <v>16.666666666666668</v>
      </c>
      <c r="AS11" s="312" t="str">
        <f t="shared" si="35"/>
        <v>heures</v>
      </c>
      <c r="AT11" s="488"/>
      <c r="AU11" s="491"/>
      <c r="AV11" s="310">
        <f t="shared" si="36"/>
        <v>500</v>
      </c>
      <c r="AW11" s="311" t="str">
        <f t="shared" si="12"/>
        <v>cadres</v>
      </c>
      <c r="AX11" s="310">
        <f t="shared" si="13"/>
        <v>16.666666666666668</v>
      </c>
      <c r="AY11" s="312" t="str">
        <f t="shared" si="37"/>
        <v>heures</v>
      </c>
      <c r="AZ11" s="488"/>
      <c r="BA11" s="491"/>
      <c r="BB11" s="310">
        <f t="shared" si="38"/>
        <v>500</v>
      </c>
      <c r="BC11" s="311" t="str">
        <f t="shared" si="14"/>
        <v>cadres</v>
      </c>
      <c r="BD11" s="310">
        <f t="shared" si="15"/>
        <v>16.666666666666668</v>
      </c>
      <c r="BE11" s="312" t="str">
        <f t="shared" si="39"/>
        <v>heures</v>
      </c>
      <c r="BF11" s="488"/>
      <c r="BG11" s="491"/>
      <c r="BH11" s="310">
        <f t="shared" si="40"/>
        <v>500</v>
      </c>
      <c r="BI11" s="311" t="str">
        <f t="shared" si="16"/>
        <v>cadres</v>
      </c>
      <c r="BJ11" s="310">
        <f t="shared" si="17"/>
        <v>16.666666666666668</v>
      </c>
      <c r="BK11" s="312" t="str">
        <f t="shared" si="41"/>
        <v>heures</v>
      </c>
      <c r="BL11" s="488"/>
      <c r="BM11" s="491"/>
      <c r="BN11" s="310">
        <f t="shared" si="42"/>
        <v>500</v>
      </c>
      <c r="BO11" s="311" t="str">
        <f t="shared" si="18"/>
        <v>cadres</v>
      </c>
      <c r="BP11" s="310">
        <f t="shared" si="19"/>
        <v>16.666666666666668</v>
      </c>
      <c r="BQ11" s="312" t="str">
        <f t="shared" si="43"/>
        <v>heures</v>
      </c>
      <c r="BR11" s="488"/>
      <c r="BS11" s="491"/>
      <c r="BT11" s="310">
        <f t="shared" si="44"/>
        <v>500</v>
      </c>
      <c r="BU11" s="311" t="str">
        <f t="shared" si="20"/>
        <v>cadres</v>
      </c>
      <c r="BV11" s="310">
        <f t="shared" si="21"/>
        <v>16.666666666666668</v>
      </c>
      <c r="BW11" s="312" t="str">
        <f t="shared" si="45"/>
        <v>heures</v>
      </c>
      <c r="BX11" s="488"/>
      <c r="BY11" s="491"/>
      <c r="BZ11" s="310">
        <f t="shared" si="46"/>
        <v>500</v>
      </c>
      <c r="CA11" s="311" t="str">
        <f t="shared" si="22"/>
        <v>cadres</v>
      </c>
      <c r="CB11" s="310">
        <f t="shared" si="23"/>
        <v>16.666666666666668</v>
      </c>
      <c r="CC11" s="312" t="str">
        <f t="shared" si="47"/>
        <v>heures</v>
      </c>
    </row>
    <row r="12" spans="1:81">
      <c r="A12" s="400"/>
      <c r="B12" s="8">
        <v>5</v>
      </c>
      <c r="C12" s="4" t="s">
        <v>5</v>
      </c>
      <c r="D12" s="313">
        <v>2</v>
      </c>
      <c r="E12" s="314" t="str">
        <f>$E$56</f>
        <v xml:space="preserve">pièces </v>
      </c>
      <c r="F12" s="314" t="str">
        <f>$F$56</f>
        <v>heures</v>
      </c>
      <c r="G12" s="313">
        <v>1</v>
      </c>
      <c r="H12" s="314" t="str">
        <f>$H$56</f>
        <v>min</v>
      </c>
      <c r="I12" s="314" t="str">
        <f>$I$56</f>
        <v xml:space="preserve">pièces </v>
      </c>
      <c r="J12" s="488"/>
      <c r="K12" s="491"/>
      <c r="L12" s="310">
        <f t="shared" si="24"/>
        <v>500</v>
      </c>
      <c r="M12" s="311" t="str">
        <f t="shared" si="0"/>
        <v>heures</v>
      </c>
      <c r="N12" s="310">
        <f t="shared" si="1"/>
        <v>16.666666666666668</v>
      </c>
      <c r="O12" s="312" t="str">
        <f t="shared" si="25"/>
        <v>heures</v>
      </c>
      <c r="P12" s="488"/>
      <c r="Q12" s="491"/>
      <c r="R12" s="310">
        <f t="shared" si="26"/>
        <v>475</v>
      </c>
      <c r="S12" s="311" t="str">
        <f t="shared" si="2"/>
        <v>heures</v>
      </c>
      <c r="T12" s="310">
        <f t="shared" si="3"/>
        <v>15.833333333333334</v>
      </c>
      <c r="U12" s="312" t="str">
        <f t="shared" si="27"/>
        <v>heures</v>
      </c>
      <c r="V12" s="488"/>
      <c r="W12" s="491"/>
      <c r="X12" s="310">
        <f t="shared" si="28"/>
        <v>400</v>
      </c>
      <c r="Y12" s="311" t="str">
        <f t="shared" si="4"/>
        <v>heures</v>
      </c>
      <c r="Z12" s="310">
        <f t="shared" si="5"/>
        <v>13.333333333333334</v>
      </c>
      <c r="AA12" s="312" t="str">
        <f t="shared" si="29"/>
        <v>heures</v>
      </c>
      <c r="AB12" s="488"/>
      <c r="AC12" s="491"/>
      <c r="AD12" s="310">
        <f t="shared" si="30"/>
        <v>400</v>
      </c>
      <c r="AE12" s="311" t="str">
        <f t="shared" si="6"/>
        <v>heures</v>
      </c>
      <c r="AF12" s="310">
        <f t="shared" si="7"/>
        <v>13.333333333333334</v>
      </c>
      <c r="AG12" s="312" t="str">
        <f t="shared" si="31"/>
        <v>heures</v>
      </c>
      <c r="AH12" s="488"/>
      <c r="AI12" s="491"/>
      <c r="AJ12" s="310">
        <f t="shared" si="32"/>
        <v>500</v>
      </c>
      <c r="AK12" s="311" t="str">
        <f t="shared" si="8"/>
        <v>heures</v>
      </c>
      <c r="AL12" s="310">
        <f t="shared" si="9"/>
        <v>16.666666666666668</v>
      </c>
      <c r="AM12" s="312" t="str">
        <f t="shared" si="33"/>
        <v>heures</v>
      </c>
      <c r="AN12" s="488"/>
      <c r="AO12" s="491"/>
      <c r="AP12" s="310">
        <f t="shared" si="34"/>
        <v>500</v>
      </c>
      <c r="AQ12" s="311" t="str">
        <f t="shared" si="10"/>
        <v>heures</v>
      </c>
      <c r="AR12" s="310">
        <f t="shared" si="11"/>
        <v>16.666666666666668</v>
      </c>
      <c r="AS12" s="312" t="str">
        <f t="shared" si="35"/>
        <v>heures</v>
      </c>
      <c r="AT12" s="488"/>
      <c r="AU12" s="491"/>
      <c r="AV12" s="310">
        <f t="shared" si="36"/>
        <v>500</v>
      </c>
      <c r="AW12" s="311" t="str">
        <f t="shared" si="12"/>
        <v>heures</v>
      </c>
      <c r="AX12" s="310">
        <f t="shared" si="13"/>
        <v>16.666666666666668</v>
      </c>
      <c r="AY12" s="312" t="str">
        <f t="shared" si="37"/>
        <v>heures</v>
      </c>
      <c r="AZ12" s="488"/>
      <c r="BA12" s="491"/>
      <c r="BB12" s="310">
        <f t="shared" si="38"/>
        <v>500</v>
      </c>
      <c r="BC12" s="311" t="str">
        <f t="shared" si="14"/>
        <v>heures</v>
      </c>
      <c r="BD12" s="310">
        <f t="shared" si="15"/>
        <v>16.666666666666668</v>
      </c>
      <c r="BE12" s="312" t="str">
        <f t="shared" si="39"/>
        <v>heures</v>
      </c>
      <c r="BF12" s="488"/>
      <c r="BG12" s="491"/>
      <c r="BH12" s="310">
        <f t="shared" si="40"/>
        <v>500</v>
      </c>
      <c r="BI12" s="311" t="str">
        <f t="shared" si="16"/>
        <v>heures</v>
      </c>
      <c r="BJ12" s="310">
        <f t="shared" si="17"/>
        <v>16.666666666666668</v>
      </c>
      <c r="BK12" s="312" t="str">
        <f t="shared" si="41"/>
        <v>heures</v>
      </c>
      <c r="BL12" s="488"/>
      <c r="BM12" s="491"/>
      <c r="BN12" s="310">
        <f t="shared" si="42"/>
        <v>500</v>
      </c>
      <c r="BO12" s="311" t="str">
        <f t="shared" si="18"/>
        <v>heures</v>
      </c>
      <c r="BP12" s="310">
        <f t="shared" si="19"/>
        <v>16.666666666666668</v>
      </c>
      <c r="BQ12" s="312" t="str">
        <f t="shared" si="43"/>
        <v>heures</v>
      </c>
      <c r="BR12" s="488"/>
      <c r="BS12" s="491"/>
      <c r="BT12" s="310">
        <f t="shared" si="44"/>
        <v>500</v>
      </c>
      <c r="BU12" s="311" t="str">
        <f t="shared" si="20"/>
        <v>heures</v>
      </c>
      <c r="BV12" s="310">
        <f t="shared" si="21"/>
        <v>16.666666666666668</v>
      </c>
      <c r="BW12" s="312" t="str">
        <f t="shared" si="45"/>
        <v>heures</v>
      </c>
      <c r="BX12" s="488"/>
      <c r="BY12" s="491"/>
      <c r="BZ12" s="310">
        <f t="shared" si="46"/>
        <v>500</v>
      </c>
      <c r="CA12" s="311" t="str">
        <f t="shared" si="22"/>
        <v>heures</v>
      </c>
      <c r="CB12" s="310">
        <f t="shared" si="23"/>
        <v>16.666666666666668</v>
      </c>
      <c r="CC12" s="312" t="str">
        <f t="shared" si="47"/>
        <v>heures</v>
      </c>
    </row>
    <row r="13" spans="1:81">
      <c r="A13" s="400"/>
      <c r="B13" s="8">
        <v>6</v>
      </c>
      <c r="C13" s="4" t="s">
        <v>6</v>
      </c>
      <c r="D13" s="313">
        <v>2</v>
      </c>
      <c r="E13" s="314" t="str">
        <f>$E$57</f>
        <v xml:space="preserve">pièces </v>
      </c>
      <c r="F13" s="314" t="str">
        <f>$F$57</f>
        <v>heures</v>
      </c>
      <c r="G13" s="313">
        <v>1</v>
      </c>
      <c r="H13" s="314" t="str">
        <f>$H$57</f>
        <v>min</v>
      </c>
      <c r="I13" s="314" t="str">
        <f>$I$57</f>
        <v xml:space="preserve">pièces </v>
      </c>
      <c r="J13" s="488"/>
      <c r="K13" s="491"/>
      <c r="L13" s="310">
        <f t="shared" si="24"/>
        <v>500</v>
      </c>
      <c r="M13" s="311" t="str">
        <f t="shared" si="0"/>
        <v>heures</v>
      </c>
      <c r="N13" s="310">
        <f t="shared" si="1"/>
        <v>16.666666666666668</v>
      </c>
      <c r="O13" s="312" t="str">
        <f t="shared" si="25"/>
        <v>heures</v>
      </c>
      <c r="P13" s="488"/>
      <c r="Q13" s="491"/>
      <c r="R13" s="310">
        <f t="shared" si="26"/>
        <v>475</v>
      </c>
      <c r="S13" s="311" t="str">
        <f t="shared" si="2"/>
        <v>heures</v>
      </c>
      <c r="T13" s="310">
        <f t="shared" si="3"/>
        <v>15.833333333333334</v>
      </c>
      <c r="U13" s="312" t="str">
        <f t="shared" si="27"/>
        <v>heures</v>
      </c>
      <c r="V13" s="488"/>
      <c r="W13" s="491"/>
      <c r="X13" s="310">
        <f t="shared" si="28"/>
        <v>400</v>
      </c>
      <c r="Y13" s="311" t="str">
        <f t="shared" si="4"/>
        <v>heures</v>
      </c>
      <c r="Z13" s="310">
        <f t="shared" si="5"/>
        <v>13.333333333333334</v>
      </c>
      <c r="AA13" s="312" t="str">
        <f t="shared" si="29"/>
        <v>heures</v>
      </c>
      <c r="AB13" s="488"/>
      <c r="AC13" s="491"/>
      <c r="AD13" s="310">
        <f t="shared" si="30"/>
        <v>400</v>
      </c>
      <c r="AE13" s="311" t="str">
        <f t="shared" si="6"/>
        <v>heures</v>
      </c>
      <c r="AF13" s="310">
        <f t="shared" si="7"/>
        <v>13.333333333333334</v>
      </c>
      <c r="AG13" s="312" t="str">
        <f t="shared" si="31"/>
        <v>heures</v>
      </c>
      <c r="AH13" s="488"/>
      <c r="AI13" s="491"/>
      <c r="AJ13" s="310">
        <f t="shared" si="32"/>
        <v>500</v>
      </c>
      <c r="AK13" s="311" t="str">
        <f t="shared" si="8"/>
        <v>heures</v>
      </c>
      <c r="AL13" s="310">
        <f t="shared" si="9"/>
        <v>16.666666666666668</v>
      </c>
      <c r="AM13" s="312" t="str">
        <f t="shared" si="33"/>
        <v>heures</v>
      </c>
      <c r="AN13" s="488"/>
      <c r="AO13" s="491"/>
      <c r="AP13" s="310">
        <f t="shared" si="34"/>
        <v>500</v>
      </c>
      <c r="AQ13" s="311" t="str">
        <f t="shared" si="10"/>
        <v>heures</v>
      </c>
      <c r="AR13" s="310">
        <f t="shared" si="11"/>
        <v>16.666666666666668</v>
      </c>
      <c r="AS13" s="312" t="str">
        <f t="shared" si="35"/>
        <v>heures</v>
      </c>
      <c r="AT13" s="488"/>
      <c r="AU13" s="491"/>
      <c r="AV13" s="310">
        <f t="shared" si="36"/>
        <v>500</v>
      </c>
      <c r="AW13" s="311" t="str">
        <f t="shared" si="12"/>
        <v>heures</v>
      </c>
      <c r="AX13" s="310">
        <f t="shared" si="13"/>
        <v>16.666666666666668</v>
      </c>
      <c r="AY13" s="312" t="str">
        <f t="shared" si="37"/>
        <v>heures</v>
      </c>
      <c r="AZ13" s="488"/>
      <c r="BA13" s="491"/>
      <c r="BB13" s="310">
        <f t="shared" si="38"/>
        <v>500</v>
      </c>
      <c r="BC13" s="311" t="str">
        <f t="shared" si="14"/>
        <v>heures</v>
      </c>
      <c r="BD13" s="310">
        <f t="shared" si="15"/>
        <v>16.666666666666668</v>
      </c>
      <c r="BE13" s="312" t="str">
        <f t="shared" si="39"/>
        <v>heures</v>
      </c>
      <c r="BF13" s="488"/>
      <c r="BG13" s="491"/>
      <c r="BH13" s="310">
        <f t="shared" si="40"/>
        <v>500</v>
      </c>
      <c r="BI13" s="311" t="str">
        <f t="shared" si="16"/>
        <v>heures</v>
      </c>
      <c r="BJ13" s="310">
        <f t="shared" si="17"/>
        <v>16.666666666666668</v>
      </c>
      <c r="BK13" s="312" t="str">
        <f t="shared" si="41"/>
        <v>heures</v>
      </c>
      <c r="BL13" s="488"/>
      <c r="BM13" s="491"/>
      <c r="BN13" s="310">
        <f t="shared" si="42"/>
        <v>500</v>
      </c>
      <c r="BO13" s="311" t="str">
        <f t="shared" si="18"/>
        <v>heures</v>
      </c>
      <c r="BP13" s="310">
        <f t="shared" si="19"/>
        <v>16.666666666666668</v>
      </c>
      <c r="BQ13" s="312" t="str">
        <f t="shared" si="43"/>
        <v>heures</v>
      </c>
      <c r="BR13" s="488"/>
      <c r="BS13" s="491"/>
      <c r="BT13" s="310">
        <f t="shared" si="44"/>
        <v>500</v>
      </c>
      <c r="BU13" s="311" t="str">
        <f t="shared" si="20"/>
        <v>heures</v>
      </c>
      <c r="BV13" s="310">
        <f t="shared" si="21"/>
        <v>16.666666666666668</v>
      </c>
      <c r="BW13" s="312" t="str">
        <f t="shared" si="45"/>
        <v>heures</v>
      </c>
      <c r="BX13" s="488"/>
      <c r="BY13" s="491"/>
      <c r="BZ13" s="310">
        <f t="shared" si="46"/>
        <v>500</v>
      </c>
      <c r="CA13" s="311" t="str">
        <f t="shared" si="22"/>
        <v>heures</v>
      </c>
      <c r="CB13" s="310">
        <f t="shared" si="23"/>
        <v>16.666666666666668</v>
      </c>
      <c r="CC13" s="312" t="str">
        <f t="shared" si="47"/>
        <v>heures</v>
      </c>
    </row>
    <row r="14" spans="1:81" ht="13.8" thickBot="1">
      <c r="A14" s="401"/>
      <c r="B14" s="9">
        <v>7</v>
      </c>
      <c r="C14" s="6" t="s">
        <v>7</v>
      </c>
      <c r="D14" s="315">
        <v>2</v>
      </c>
      <c r="E14" s="316" t="str">
        <f>$E$58</f>
        <v xml:space="preserve">pièces </v>
      </c>
      <c r="F14" s="316" t="str">
        <f>$F$58</f>
        <v>heures</v>
      </c>
      <c r="G14" s="315">
        <v>1</v>
      </c>
      <c r="H14" s="316" t="str">
        <f>$H$58</f>
        <v>min</v>
      </c>
      <c r="I14" s="316" t="str">
        <f>$I$58</f>
        <v xml:space="preserve">pièces </v>
      </c>
      <c r="J14" s="489"/>
      <c r="K14" s="492"/>
      <c r="L14" s="310">
        <f t="shared" si="24"/>
        <v>500</v>
      </c>
      <c r="M14" s="317" t="str">
        <f t="shared" si="0"/>
        <v>heures</v>
      </c>
      <c r="N14" s="310">
        <f t="shared" si="1"/>
        <v>16.666666666666668</v>
      </c>
      <c r="O14" s="312" t="str">
        <f t="shared" si="25"/>
        <v>heures</v>
      </c>
      <c r="P14" s="489"/>
      <c r="Q14" s="492"/>
      <c r="R14" s="310">
        <f t="shared" si="26"/>
        <v>475</v>
      </c>
      <c r="S14" s="317" t="str">
        <f t="shared" si="2"/>
        <v>heures</v>
      </c>
      <c r="T14" s="310">
        <f t="shared" si="3"/>
        <v>15.833333333333334</v>
      </c>
      <c r="U14" s="312" t="str">
        <f t="shared" si="27"/>
        <v>heures</v>
      </c>
      <c r="V14" s="489"/>
      <c r="W14" s="492"/>
      <c r="X14" s="310">
        <f t="shared" si="28"/>
        <v>400</v>
      </c>
      <c r="Y14" s="317" t="str">
        <f t="shared" si="4"/>
        <v>heures</v>
      </c>
      <c r="Z14" s="310">
        <f t="shared" si="5"/>
        <v>13.333333333333334</v>
      </c>
      <c r="AA14" s="312" t="str">
        <f t="shared" si="29"/>
        <v>heures</v>
      </c>
      <c r="AB14" s="489"/>
      <c r="AC14" s="492"/>
      <c r="AD14" s="310">
        <f t="shared" si="30"/>
        <v>400</v>
      </c>
      <c r="AE14" s="317" t="str">
        <f t="shared" si="6"/>
        <v>heures</v>
      </c>
      <c r="AF14" s="310">
        <f t="shared" si="7"/>
        <v>13.333333333333334</v>
      </c>
      <c r="AG14" s="312" t="str">
        <f t="shared" si="31"/>
        <v>heures</v>
      </c>
      <c r="AH14" s="489"/>
      <c r="AI14" s="492"/>
      <c r="AJ14" s="310">
        <f t="shared" si="32"/>
        <v>500</v>
      </c>
      <c r="AK14" s="317" t="str">
        <f t="shared" si="8"/>
        <v>heures</v>
      </c>
      <c r="AL14" s="310">
        <f t="shared" si="9"/>
        <v>16.666666666666668</v>
      </c>
      <c r="AM14" s="312" t="str">
        <f t="shared" si="33"/>
        <v>heures</v>
      </c>
      <c r="AN14" s="489"/>
      <c r="AO14" s="492"/>
      <c r="AP14" s="310">
        <f t="shared" si="34"/>
        <v>500</v>
      </c>
      <c r="AQ14" s="317" t="str">
        <f t="shared" si="10"/>
        <v>heures</v>
      </c>
      <c r="AR14" s="310">
        <f t="shared" si="11"/>
        <v>16.666666666666668</v>
      </c>
      <c r="AS14" s="312" t="str">
        <f t="shared" si="35"/>
        <v>heures</v>
      </c>
      <c r="AT14" s="489"/>
      <c r="AU14" s="492"/>
      <c r="AV14" s="310">
        <f t="shared" si="36"/>
        <v>500</v>
      </c>
      <c r="AW14" s="317" t="str">
        <f t="shared" si="12"/>
        <v>heures</v>
      </c>
      <c r="AX14" s="310">
        <f t="shared" si="13"/>
        <v>16.666666666666668</v>
      </c>
      <c r="AY14" s="312" t="str">
        <f t="shared" si="37"/>
        <v>heures</v>
      </c>
      <c r="AZ14" s="489"/>
      <c r="BA14" s="492"/>
      <c r="BB14" s="310">
        <f t="shared" si="38"/>
        <v>500</v>
      </c>
      <c r="BC14" s="317" t="str">
        <f t="shared" si="14"/>
        <v>heures</v>
      </c>
      <c r="BD14" s="310">
        <f t="shared" si="15"/>
        <v>16.666666666666668</v>
      </c>
      <c r="BE14" s="312" t="str">
        <f t="shared" si="39"/>
        <v>heures</v>
      </c>
      <c r="BF14" s="489"/>
      <c r="BG14" s="492"/>
      <c r="BH14" s="310">
        <f t="shared" si="40"/>
        <v>500</v>
      </c>
      <c r="BI14" s="317" t="str">
        <f t="shared" si="16"/>
        <v>heures</v>
      </c>
      <c r="BJ14" s="310">
        <f t="shared" si="17"/>
        <v>16.666666666666668</v>
      </c>
      <c r="BK14" s="312" t="str">
        <f t="shared" si="41"/>
        <v>heures</v>
      </c>
      <c r="BL14" s="489"/>
      <c r="BM14" s="492"/>
      <c r="BN14" s="310">
        <f t="shared" si="42"/>
        <v>500</v>
      </c>
      <c r="BO14" s="317" t="str">
        <f t="shared" si="18"/>
        <v>heures</v>
      </c>
      <c r="BP14" s="310">
        <f t="shared" si="19"/>
        <v>16.666666666666668</v>
      </c>
      <c r="BQ14" s="312" t="str">
        <f t="shared" si="43"/>
        <v>heures</v>
      </c>
      <c r="BR14" s="489"/>
      <c r="BS14" s="492"/>
      <c r="BT14" s="310">
        <f t="shared" si="44"/>
        <v>500</v>
      </c>
      <c r="BU14" s="317" t="str">
        <f t="shared" si="20"/>
        <v>heures</v>
      </c>
      <c r="BV14" s="310">
        <f t="shared" si="21"/>
        <v>16.666666666666668</v>
      </c>
      <c r="BW14" s="312" t="str">
        <f t="shared" si="45"/>
        <v>heures</v>
      </c>
      <c r="BX14" s="489"/>
      <c r="BY14" s="492"/>
      <c r="BZ14" s="310">
        <f t="shared" si="46"/>
        <v>500</v>
      </c>
      <c r="CA14" s="317" t="str">
        <f t="shared" si="22"/>
        <v>heures</v>
      </c>
      <c r="CB14" s="310">
        <f t="shared" si="23"/>
        <v>16.666666666666668</v>
      </c>
      <c r="CC14" s="312" t="str">
        <f t="shared" si="47"/>
        <v>heures</v>
      </c>
    </row>
    <row r="15" spans="1:81">
      <c r="A15" s="402" t="s">
        <v>10</v>
      </c>
      <c r="B15" s="7">
        <v>1</v>
      </c>
      <c r="C15" s="5" t="s">
        <v>0</v>
      </c>
      <c r="D15" s="303">
        <v>2</v>
      </c>
      <c r="E15" s="304" t="str">
        <f>$E$52</f>
        <v>lignes</v>
      </c>
      <c r="F15" s="304" t="str">
        <f>$F$52</f>
        <v>heures</v>
      </c>
      <c r="G15" s="303">
        <v>1</v>
      </c>
      <c r="H15" s="304" t="str">
        <f>$H$52</f>
        <v>min</v>
      </c>
      <c r="I15" s="304" t="str">
        <f>$I$52</f>
        <v>lignes</v>
      </c>
      <c r="J15" s="305">
        <v>100</v>
      </c>
      <c r="K15" s="306" t="str">
        <f>$I15</f>
        <v>lignes</v>
      </c>
      <c r="L15" s="307">
        <f>J15/$D15</f>
        <v>50</v>
      </c>
      <c r="M15" s="308" t="str">
        <f>$F15</f>
        <v>heures</v>
      </c>
      <c r="N15" s="307">
        <f>J15*$G15/60</f>
        <v>1.6666666666666667</v>
      </c>
      <c r="O15" s="309" t="str">
        <f>$F15</f>
        <v>heures</v>
      </c>
      <c r="P15" s="305">
        <v>100</v>
      </c>
      <c r="Q15" s="306" t="str">
        <f>$I15</f>
        <v>lignes</v>
      </c>
      <c r="R15" s="307">
        <f>P15/$D15</f>
        <v>50</v>
      </c>
      <c r="S15" s="308" t="str">
        <f>$F15</f>
        <v>heures</v>
      </c>
      <c r="T15" s="307">
        <f>P15*$G15/60</f>
        <v>1.6666666666666667</v>
      </c>
      <c r="U15" s="309" t="str">
        <f>$F15</f>
        <v>heures</v>
      </c>
      <c r="V15" s="305">
        <v>100</v>
      </c>
      <c r="W15" s="306" t="str">
        <f>$I15</f>
        <v>lignes</v>
      </c>
      <c r="X15" s="307">
        <f>V15/$D15</f>
        <v>50</v>
      </c>
      <c r="Y15" s="308" t="str">
        <f>$F15</f>
        <v>heures</v>
      </c>
      <c r="Z15" s="307">
        <f>V15*$G15/60</f>
        <v>1.6666666666666667</v>
      </c>
      <c r="AA15" s="309" t="str">
        <f>$F15</f>
        <v>heures</v>
      </c>
      <c r="AB15" s="305">
        <v>100</v>
      </c>
      <c r="AC15" s="306" t="str">
        <f>$I15</f>
        <v>lignes</v>
      </c>
      <c r="AD15" s="307">
        <f>AB15/$D15</f>
        <v>50</v>
      </c>
      <c r="AE15" s="308" t="str">
        <f>$F15</f>
        <v>heures</v>
      </c>
      <c r="AF15" s="307">
        <f>AB15*$G15/60</f>
        <v>1.6666666666666667</v>
      </c>
      <c r="AG15" s="309" t="str">
        <f>$F15</f>
        <v>heures</v>
      </c>
      <c r="AH15" s="305">
        <v>100</v>
      </c>
      <c r="AI15" s="306" t="str">
        <f>$I15</f>
        <v>lignes</v>
      </c>
      <c r="AJ15" s="307">
        <f>AH15/$D15</f>
        <v>50</v>
      </c>
      <c r="AK15" s="308" t="str">
        <f>$F15</f>
        <v>heures</v>
      </c>
      <c r="AL15" s="307">
        <f>AH15*$G15/60</f>
        <v>1.6666666666666667</v>
      </c>
      <c r="AM15" s="309" t="str">
        <f>$F15</f>
        <v>heures</v>
      </c>
      <c r="AN15" s="305">
        <v>100</v>
      </c>
      <c r="AO15" s="306" t="str">
        <f>$I15</f>
        <v>lignes</v>
      </c>
      <c r="AP15" s="307">
        <f>AN15/$D15</f>
        <v>50</v>
      </c>
      <c r="AQ15" s="308" t="str">
        <f>$F15</f>
        <v>heures</v>
      </c>
      <c r="AR15" s="307">
        <f>AN15*$G15/60</f>
        <v>1.6666666666666667</v>
      </c>
      <c r="AS15" s="309" t="str">
        <f>$F15</f>
        <v>heures</v>
      </c>
      <c r="AT15" s="305">
        <v>100</v>
      </c>
      <c r="AU15" s="306" t="str">
        <f>$I15</f>
        <v>lignes</v>
      </c>
      <c r="AV15" s="307">
        <f>AT15/$D15</f>
        <v>50</v>
      </c>
      <c r="AW15" s="308" t="str">
        <f>$F15</f>
        <v>heures</v>
      </c>
      <c r="AX15" s="307">
        <f>AT15*$G15/60</f>
        <v>1.6666666666666667</v>
      </c>
      <c r="AY15" s="309" t="str">
        <f>$F15</f>
        <v>heures</v>
      </c>
      <c r="AZ15" s="305">
        <v>100</v>
      </c>
      <c r="BA15" s="306" t="str">
        <f>$I15</f>
        <v>lignes</v>
      </c>
      <c r="BB15" s="307">
        <f>AZ15/$D15</f>
        <v>50</v>
      </c>
      <c r="BC15" s="308" t="str">
        <f>$F15</f>
        <v>heures</v>
      </c>
      <c r="BD15" s="307">
        <f>AZ15*$G15/60</f>
        <v>1.6666666666666667</v>
      </c>
      <c r="BE15" s="309" t="str">
        <f>$F15</f>
        <v>heures</v>
      </c>
      <c r="BF15" s="305">
        <v>100</v>
      </c>
      <c r="BG15" s="306" t="str">
        <f>$I15</f>
        <v>lignes</v>
      </c>
      <c r="BH15" s="307">
        <f>BF15/$D15</f>
        <v>50</v>
      </c>
      <c r="BI15" s="308" t="str">
        <f>$F15</f>
        <v>heures</v>
      </c>
      <c r="BJ15" s="307">
        <f>BF15*$G15/60</f>
        <v>1.6666666666666667</v>
      </c>
      <c r="BK15" s="309" t="str">
        <f>$F15</f>
        <v>heures</v>
      </c>
      <c r="BL15" s="305">
        <v>100</v>
      </c>
      <c r="BM15" s="306" t="str">
        <f>$I15</f>
        <v>lignes</v>
      </c>
      <c r="BN15" s="307">
        <f>BL15/$D15</f>
        <v>50</v>
      </c>
      <c r="BO15" s="308" t="str">
        <f>$F15</f>
        <v>heures</v>
      </c>
      <c r="BP15" s="307">
        <f>BL15*$G15/60</f>
        <v>1.6666666666666667</v>
      </c>
      <c r="BQ15" s="309" t="str">
        <f>$F15</f>
        <v>heures</v>
      </c>
      <c r="BR15" s="305">
        <v>100</v>
      </c>
      <c r="BS15" s="306" t="str">
        <f>$I15</f>
        <v>lignes</v>
      </c>
      <c r="BT15" s="307">
        <f>BR15/$D15</f>
        <v>50</v>
      </c>
      <c r="BU15" s="308" t="str">
        <f>$F15</f>
        <v>heures</v>
      </c>
      <c r="BV15" s="307">
        <f>BR15*$G15/60</f>
        <v>1.6666666666666667</v>
      </c>
      <c r="BW15" s="309" t="str">
        <f>$F15</f>
        <v>heures</v>
      </c>
      <c r="BX15" s="305">
        <v>100</v>
      </c>
      <c r="BY15" s="306" t="str">
        <f>$I15</f>
        <v>lignes</v>
      </c>
      <c r="BZ15" s="307">
        <f>BX15/$D15</f>
        <v>50</v>
      </c>
      <c r="CA15" s="308" t="str">
        <f>$F15</f>
        <v>heures</v>
      </c>
      <c r="CB15" s="307">
        <f>BX15*$G15/60</f>
        <v>1.6666666666666667</v>
      </c>
      <c r="CC15" s="309" t="str">
        <f>$F15</f>
        <v>heures</v>
      </c>
    </row>
    <row r="16" spans="1:81">
      <c r="A16" s="400"/>
      <c r="B16" s="8">
        <v>2</v>
      </c>
      <c r="C16" s="4" t="s">
        <v>1</v>
      </c>
      <c r="D16" s="303">
        <v>2</v>
      </c>
      <c r="E16" s="304" t="str">
        <f>$E$53</f>
        <v xml:space="preserve">pièces </v>
      </c>
      <c r="F16" s="304" t="str">
        <f>$F$53</f>
        <v>heures</v>
      </c>
      <c r="G16" s="303">
        <v>1</v>
      </c>
      <c r="H16" s="304" t="str">
        <f>$H$53</f>
        <v>min</v>
      </c>
      <c r="I16" s="304" t="str">
        <f>$I$53</f>
        <v xml:space="preserve">pièces </v>
      </c>
      <c r="J16" s="487">
        <v>1000</v>
      </c>
      <c r="K16" s="490" t="str">
        <f>$E16</f>
        <v xml:space="preserve">pièces </v>
      </c>
      <c r="L16" s="310">
        <f>J$16/$D16</f>
        <v>500</v>
      </c>
      <c r="M16" s="311" t="str">
        <f t="shared" si="0"/>
        <v>heures</v>
      </c>
      <c r="N16" s="310">
        <f t="shared" ref="N16:N21" si="48">J$9*$G16/60</f>
        <v>16.666666666666668</v>
      </c>
      <c r="O16" s="312" t="str">
        <f>O15</f>
        <v>heures</v>
      </c>
      <c r="P16" s="487">
        <v>1000</v>
      </c>
      <c r="Q16" s="490" t="str">
        <f>$E16</f>
        <v xml:space="preserve">pièces </v>
      </c>
      <c r="R16" s="310">
        <f>P$16/$D16</f>
        <v>500</v>
      </c>
      <c r="S16" s="311" t="str">
        <f t="shared" si="2"/>
        <v>heures</v>
      </c>
      <c r="T16" s="310">
        <f t="shared" ref="T16:T21" si="49">P$9*$G16/60</f>
        <v>15.833333333333334</v>
      </c>
      <c r="U16" s="312" t="str">
        <f>U15</f>
        <v>heures</v>
      </c>
      <c r="V16" s="487">
        <v>1000</v>
      </c>
      <c r="W16" s="490" t="str">
        <f>$E16</f>
        <v xml:space="preserve">pièces </v>
      </c>
      <c r="X16" s="310">
        <f>V$16/$D16</f>
        <v>500</v>
      </c>
      <c r="Y16" s="311" t="str">
        <f t="shared" si="4"/>
        <v>heures</v>
      </c>
      <c r="Z16" s="310">
        <f t="shared" ref="Z16:Z21" si="50">V$9*$G16/60</f>
        <v>13.333333333333334</v>
      </c>
      <c r="AA16" s="312" t="str">
        <f>AA15</f>
        <v>heures</v>
      </c>
      <c r="AB16" s="487">
        <v>1000</v>
      </c>
      <c r="AC16" s="490" t="str">
        <f>$E16</f>
        <v xml:space="preserve">pièces </v>
      </c>
      <c r="AD16" s="310">
        <f>AB$16/$D16</f>
        <v>500</v>
      </c>
      <c r="AE16" s="311" t="str">
        <f t="shared" si="6"/>
        <v>heures</v>
      </c>
      <c r="AF16" s="310">
        <f t="shared" ref="AF16:AF21" si="51">AB$9*$G16/60</f>
        <v>13.333333333333334</v>
      </c>
      <c r="AG16" s="312" t="str">
        <f>AG15</f>
        <v>heures</v>
      </c>
      <c r="AH16" s="487">
        <v>1000</v>
      </c>
      <c r="AI16" s="490" t="str">
        <f>$E16</f>
        <v xml:space="preserve">pièces </v>
      </c>
      <c r="AJ16" s="310">
        <f>AH$16/$D16</f>
        <v>500</v>
      </c>
      <c r="AK16" s="311" t="str">
        <f t="shared" si="8"/>
        <v>heures</v>
      </c>
      <c r="AL16" s="310">
        <f t="shared" ref="AL16:AL21" si="52">AH$9*$G16/60</f>
        <v>16.666666666666668</v>
      </c>
      <c r="AM16" s="312" t="str">
        <f>AM15</f>
        <v>heures</v>
      </c>
      <c r="AN16" s="487">
        <v>1000</v>
      </c>
      <c r="AO16" s="490" t="str">
        <f>$E16</f>
        <v xml:space="preserve">pièces </v>
      </c>
      <c r="AP16" s="310">
        <f>AN$16/$D16</f>
        <v>500</v>
      </c>
      <c r="AQ16" s="311" t="str">
        <f t="shared" si="10"/>
        <v>heures</v>
      </c>
      <c r="AR16" s="310">
        <f t="shared" ref="AR16:AR21" si="53">AN$9*$G16/60</f>
        <v>16.666666666666668</v>
      </c>
      <c r="AS16" s="312" t="str">
        <f>AS15</f>
        <v>heures</v>
      </c>
      <c r="AT16" s="487">
        <v>1000</v>
      </c>
      <c r="AU16" s="490" t="str">
        <f>$E16</f>
        <v xml:space="preserve">pièces </v>
      </c>
      <c r="AV16" s="310">
        <f>AT$16/$D16</f>
        <v>500</v>
      </c>
      <c r="AW16" s="311" t="str">
        <f t="shared" si="12"/>
        <v>heures</v>
      </c>
      <c r="AX16" s="310">
        <f t="shared" ref="AX16:AX21" si="54">AT$9*$G16/60</f>
        <v>16.666666666666668</v>
      </c>
      <c r="AY16" s="312" t="str">
        <f>AY15</f>
        <v>heures</v>
      </c>
      <c r="AZ16" s="487">
        <v>1000</v>
      </c>
      <c r="BA16" s="490" t="str">
        <f>$E16</f>
        <v xml:space="preserve">pièces </v>
      </c>
      <c r="BB16" s="310">
        <f>AZ$16/$D16</f>
        <v>500</v>
      </c>
      <c r="BC16" s="311" t="str">
        <f t="shared" si="14"/>
        <v>heures</v>
      </c>
      <c r="BD16" s="310">
        <f t="shared" ref="BD16:BD21" si="55">AZ$9*$G16/60</f>
        <v>16.666666666666668</v>
      </c>
      <c r="BE16" s="312" t="str">
        <f>BE15</f>
        <v>heures</v>
      </c>
      <c r="BF16" s="487">
        <v>1000</v>
      </c>
      <c r="BG16" s="490" t="str">
        <f>$E16</f>
        <v xml:space="preserve">pièces </v>
      </c>
      <c r="BH16" s="310">
        <f>BF$16/$D16</f>
        <v>500</v>
      </c>
      <c r="BI16" s="311" t="str">
        <f t="shared" si="16"/>
        <v>heures</v>
      </c>
      <c r="BJ16" s="310">
        <f t="shared" ref="BJ16:BJ21" si="56">BF$9*$G16/60</f>
        <v>16.666666666666668</v>
      </c>
      <c r="BK16" s="312" t="str">
        <f>BK15</f>
        <v>heures</v>
      </c>
      <c r="BL16" s="487">
        <v>1000</v>
      </c>
      <c r="BM16" s="490" t="str">
        <f>$E16</f>
        <v xml:space="preserve">pièces </v>
      </c>
      <c r="BN16" s="310">
        <f>BL$16/$D16</f>
        <v>500</v>
      </c>
      <c r="BO16" s="311" t="str">
        <f t="shared" si="18"/>
        <v>heures</v>
      </c>
      <c r="BP16" s="310">
        <f t="shared" ref="BP16:BP21" si="57">BL$9*$G16/60</f>
        <v>16.666666666666668</v>
      </c>
      <c r="BQ16" s="312" t="str">
        <f>BQ15</f>
        <v>heures</v>
      </c>
      <c r="BR16" s="487">
        <v>1000</v>
      </c>
      <c r="BS16" s="490" t="str">
        <f>$E16</f>
        <v xml:space="preserve">pièces </v>
      </c>
      <c r="BT16" s="310">
        <f>BR$16/$D16</f>
        <v>500</v>
      </c>
      <c r="BU16" s="311" t="str">
        <f t="shared" si="20"/>
        <v>heures</v>
      </c>
      <c r="BV16" s="310">
        <f t="shared" ref="BV16:BV21" si="58">BR$9*$G16/60</f>
        <v>16.666666666666668</v>
      </c>
      <c r="BW16" s="312" t="str">
        <f>BW15</f>
        <v>heures</v>
      </c>
      <c r="BX16" s="487">
        <v>1000</v>
      </c>
      <c r="BY16" s="490" t="str">
        <f>$E16</f>
        <v xml:space="preserve">pièces </v>
      </c>
      <c r="BZ16" s="310">
        <f>BX$16/$D16</f>
        <v>500</v>
      </c>
      <c r="CA16" s="311" t="str">
        <f t="shared" si="22"/>
        <v>heures</v>
      </c>
      <c r="CB16" s="310">
        <f t="shared" ref="CB16:CB21" si="59">BX$9*$G16/60</f>
        <v>16.666666666666668</v>
      </c>
      <c r="CC16" s="312" t="str">
        <f>CC15</f>
        <v>heures</v>
      </c>
    </row>
    <row r="17" spans="1:81">
      <c r="A17" s="400"/>
      <c r="B17" s="8">
        <v>3</v>
      </c>
      <c r="C17" s="4" t="s">
        <v>2</v>
      </c>
      <c r="D17" s="313">
        <v>2</v>
      </c>
      <c r="E17" s="314" t="str">
        <f>$E$54</f>
        <v>pièces</v>
      </c>
      <c r="F17" s="314" t="str">
        <f>$F$54</f>
        <v>barres</v>
      </c>
      <c r="G17" s="313">
        <v>1</v>
      </c>
      <c r="H17" s="314" t="str">
        <f>$H$54</f>
        <v>min</v>
      </c>
      <c r="I17" s="314" t="str">
        <f>$I$54</f>
        <v xml:space="preserve">pièces </v>
      </c>
      <c r="J17" s="488"/>
      <c r="K17" s="491"/>
      <c r="L17" s="310">
        <f>J$16/$D17</f>
        <v>500</v>
      </c>
      <c r="M17" s="311" t="str">
        <f t="shared" si="0"/>
        <v>barres</v>
      </c>
      <c r="N17" s="310">
        <f t="shared" si="48"/>
        <v>16.666666666666668</v>
      </c>
      <c r="O17" s="312" t="str">
        <f t="shared" ref="O17:O21" si="60">O16</f>
        <v>heures</v>
      </c>
      <c r="P17" s="488"/>
      <c r="Q17" s="491"/>
      <c r="R17" s="310">
        <f>P$16/$D17</f>
        <v>500</v>
      </c>
      <c r="S17" s="311" t="str">
        <f t="shared" si="2"/>
        <v>barres</v>
      </c>
      <c r="T17" s="310">
        <f t="shared" si="49"/>
        <v>15.833333333333334</v>
      </c>
      <c r="U17" s="312" t="str">
        <f t="shared" ref="U17:U21" si="61">U16</f>
        <v>heures</v>
      </c>
      <c r="V17" s="488"/>
      <c r="W17" s="491"/>
      <c r="X17" s="310">
        <f>V$16/$D17</f>
        <v>500</v>
      </c>
      <c r="Y17" s="311" t="str">
        <f t="shared" si="4"/>
        <v>barres</v>
      </c>
      <c r="Z17" s="310">
        <f t="shared" si="50"/>
        <v>13.333333333333334</v>
      </c>
      <c r="AA17" s="312" t="str">
        <f t="shared" ref="AA17:AA21" si="62">AA16</f>
        <v>heures</v>
      </c>
      <c r="AB17" s="488"/>
      <c r="AC17" s="491"/>
      <c r="AD17" s="310">
        <f>AB$16/$D17</f>
        <v>500</v>
      </c>
      <c r="AE17" s="311" t="str">
        <f t="shared" si="6"/>
        <v>barres</v>
      </c>
      <c r="AF17" s="310">
        <f t="shared" si="51"/>
        <v>13.333333333333334</v>
      </c>
      <c r="AG17" s="312" t="str">
        <f t="shared" ref="AG17:AG21" si="63">AG16</f>
        <v>heures</v>
      </c>
      <c r="AH17" s="488"/>
      <c r="AI17" s="491"/>
      <c r="AJ17" s="310">
        <f>AH$16/$D17</f>
        <v>500</v>
      </c>
      <c r="AK17" s="311" t="str">
        <f t="shared" si="8"/>
        <v>barres</v>
      </c>
      <c r="AL17" s="310">
        <f t="shared" si="52"/>
        <v>16.666666666666668</v>
      </c>
      <c r="AM17" s="312" t="str">
        <f t="shared" ref="AM17:AM21" si="64">AM16</f>
        <v>heures</v>
      </c>
      <c r="AN17" s="488"/>
      <c r="AO17" s="491"/>
      <c r="AP17" s="310">
        <f>AN$16/$D17</f>
        <v>500</v>
      </c>
      <c r="AQ17" s="311" t="str">
        <f t="shared" si="10"/>
        <v>barres</v>
      </c>
      <c r="AR17" s="310">
        <f t="shared" si="53"/>
        <v>16.666666666666668</v>
      </c>
      <c r="AS17" s="312" t="str">
        <f t="shared" ref="AS17:AS21" si="65">AS16</f>
        <v>heures</v>
      </c>
      <c r="AT17" s="488"/>
      <c r="AU17" s="491"/>
      <c r="AV17" s="310">
        <f>AT$16/$D17</f>
        <v>500</v>
      </c>
      <c r="AW17" s="311" t="str">
        <f t="shared" si="12"/>
        <v>barres</v>
      </c>
      <c r="AX17" s="310">
        <f t="shared" si="54"/>
        <v>16.666666666666668</v>
      </c>
      <c r="AY17" s="312" t="str">
        <f t="shared" ref="AY17:AY21" si="66">AY16</f>
        <v>heures</v>
      </c>
      <c r="AZ17" s="488"/>
      <c r="BA17" s="491"/>
      <c r="BB17" s="310">
        <f>AZ$16/$D17</f>
        <v>500</v>
      </c>
      <c r="BC17" s="311" t="str">
        <f t="shared" si="14"/>
        <v>barres</v>
      </c>
      <c r="BD17" s="310">
        <f t="shared" si="55"/>
        <v>16.666666666666668</v>
      </c>
      <c r="BE17" s="312" t="str">
        <f t="shared" ref="BE17:BE21" si="67">BE16</f>
        <v>heures</v>
      </c>
      <c r="BF17" s="488"/>
      <c r="BG17" s="491"/>
      <c r="BH17" s="310">
        <f>BF$16/$D17</f>
        <v>500</v>
      </c>
      <c r="BI17" s="311" t="str">
        <f t="shared" si="16"/>
        <v>barres</v>
      </c>
      <c r="BJ17" s="310">
        <f t="shared" si="56"/>
        <v>16.666666666666668</v>
      </c>
      <c r="BK17" s="312" t="str">
        <f t="shared" ref="BK17:BK21" si="68">BK16</f>
        <v>heures</v>
      </c>
      <c r="BL17" s="488"/>
      <c r="BM17" s="491"/>
      <c r="BN17" s="310">
        <f>BL$16/$D17</f>
        <v>500</v>
      </c>
      <c r="BO17" s="311" t="str">
        <f t="shared" si="18"/>
        <v>barres</v>
      </c>
      <c r="BP17" s="310">
        <f t="shared" si="57"/>
        <v>16.666666666666668</v>
      </c>
      <c r="BQ17" s="312" t="str">
        <f t="shared" ref="BQ17:BQ21" si="69">BQ16</f>
        <v>heures</v>
      </c>
      <c r="BR17" s="488"/>
      <c r="BS17" s="491"/>
      <c r="BT17" s="310">
        <f>BR$16/$D17</f>
        <v>500</v>
      </c>
      <c r="BU17" s="311" t="str">
        <f t="shared" si="20"/>
        <v>barres</v>
      </c>
      <c r="BV17" s="310">
        <f t="shared" si="58"/>
        <v>16.666666666666668</v>
      </c>
      <c r="BW17" s="312" t="str">
        <f t="shared" ref="BW17:BW21" si="70">BW16</f>
        <v>heures</v>
      </c>
      <c r="BX17" s="488"/>
      <c r="BY17" s="491"/>
      <c r="BZ17" s="310">
        <f>BX$16/$D17</f>
        <v>500</v>
      </c>
      <c r="CA17" s="311" t="str">
        <f t="shared" si="22"/>
        <v>barres</v>
      </c>
      <c r="CB17" s="310">
        <f t="shared" si="59"/>
        <v>16.666666666666668</v>
      </c>
      <c r="CC17" s="312" t="str">
        <f t="shared" ref="CC17:CC21" si="71">CC16</f>
        <v>heures</v>
      </c>
    </row>
    <row r="18" spans="1:81">
      <c r="A18" s="400"/>
      <c r="B18" s="8">
        <v>4</v>
      </c>
      <c r="C18" s="4" t="s">
        <v>4</v>
      </c>
      <c r="D18" s="313">
        <v>2</v>
      </c>
      <c r="E18" s="314" t="str">
        <f>$E$55</f>
        <v xml:space="preserve">pièces </v>
      </c>
      <c r="F18" s="314" t="str">
        <f>$F$55</f>
        <v>cadres</v>
      </c>
      <c r="G18" s="313">
        <v>1</v>
      </c>
      <c r="H18" s="314" t="str">
        <f>$H$55</f>
        <v>min</v>
      </c>
      <c r="I18" s="314" t="str">
        <f>$I$55</f>
        <v xml:space="preserve">pièces </v>
      </c>
      <c r="J18" s="488"/>
      <c r="K18" s="491"/>
      <c r="L18" s="310">
        <f t="shared" ref="L18:L21" si="72">J$16/$D18</f>
        <v>500</v>
      </c>
      <c r="M18" s="311" t="str">
        <f t="shared" si="0"/>
        <v>cadres</v>
      </c>
      <c r="N18" s="310">
        <f t="shared" si="48"/>
        <v>16.666666666666668</v>
      </c>
      <c r="O18" s="312" t="str">
        <f t="shared" si="60"/>
        <v>heures</v>
      </c>
      <c r="P18" s="488"/>
      <c r="Q18" s="491"/>
      <c r="R18" s="310">
        <f t="shared" ref="R18:R21" si="73">P$16/$D18</f>
        <v>500</v>
      </c>
      <c r="S18" s="311" t="str">
        <f t="shared" si="2"/>
        <v>cadres</v>
      </c>
      <c r="T18" s="310">
        <f t="shared" si="49"/>
        <v>15.833333333333334</v>
      </c>
      <c r="U18" s="312" t="str">
        <f t="shared" si="61"/>
        <v>heures</v>
      </c>
      <c r="V18" s="488"/>
      <c r="W18" s="491"/>
      <c r="X18" s="310">
        <f t="shared" ref="X18:X21" si="74">V$16/$D18</f>
        <v>500</v>
      </c>
      <c r="Y18" s="311" t="str">
        <f t="shared" si="4"/>
        <v>cadres</v>
      </c>
      <c r="Z18" s="310">
        <f t="shared" si="50"/>
        <v>13.333333333333334</v>
      </c>
      <c r="AA18" s="312" t="str">
        <f t="shared" si="62"/>
        <v>heures</v>
      </c>
      <c r="AB18" s="488"/>
      <c r="AC18" s="491"/>
      <c r="AD18" s="310">
        <f t="shared" ref="AD18:AD21" si="75">AB$16/$D18</f>
        <v>500</v>
      </c>
      <c r="AE18" s="311" t="str">
        <f t="shared" si="6"/>
        <v>cadres</v>
      </c>
      <c r="AF18" s="310">
        <f t="shared" si="51"/>
        <v>13.333333333333334</v>
      </c>
      <c r="AG18" s="312" t="str">
        <f t="shared" si="63"/>
        <v>heures</v>
      </c>
      <c r="AH18" s="488"/>
      <c r="AI18" s="491"/>
      <c r="AJ18" s="310">
        <f t="shared" ref="AJ18:AJ21" si="76">AH$16/$D18</f>
        <v>500</v>
      </c>
      <c r="AK18" s="311" t="str">
        <f t="shared" si="8"/>
        <v>cadres</v>
      </c>
      <c r="AL18" s="310">
        <f t="shared" si="52"/>
        <v>16.666666666666668</v>
      </c>
      <c r="AM18" s="312" t="str">
        <f t="shared" si="64"/>
        <v>heures</v>
      </c>
      <c r="AN18" s="488"/>
      <c r="AO18" s="491"/>
      <c r="AP18" s="310">
        <f t="shared" ref="AP18:AP21" si="77">AN$16/$D18</f>
        <v>500</v>
      </c>
      <c r="AQ18" s="311" t="str">
        <f t="shared" si="10"/>
        <v>cadres</v>
      </c>
      <c r="AR18" s="310">
        <f t="shared" si="53"/>
        <v>16.666666666666668</v>
      </c>
      <c r="AS18" s="312" t="str">
        <f t="shared" si="65"/>
        <v>heures</v>
      </c>
      <c r="AT18" s="488"/>
      <c r="AU18" s="491"/>
      <c r="AV18" s="310">
        <f t="shared" ref="AV18:AV21" si="78">AT$16/$D18</f>
        <v>500</v>
      </c>
      <c r="AW18" s="311" t="str">
        <f t="shared" si="12"/>
        <v>cadres</v>
      </c>
      <c r="AX18" s="310">
        <f t="shared" si="54"/>
        <v>16.666666666666668</v>
      </c>
      <c r="AY18" s="312" t="str">
        <f t="shared" si="66"/>
        <v>heures</v>
      </c>
      <c r="AZ18" s="488"/>
      <c r="BA18" s="491"/>
      <c r="BB18" s="310">
        <f t="shared" ref="BB18:BB21" si="79">AZ$16/$D18</f>
        <v>500</v>
      </c>
      <c r="BC18" s="311" t="str">
        <f t="shared" si="14"/>
        <v>cadres</v>
      </c>
      <c r="BD18" s="310">
        <f t="shared" si="55"/>
        <v>16.666666666666668</v>
      </c>
      <c r="BE18" s="312" t="str">
        <f t="shared" si="67"/>
        <v>heures</v>
      </c>
      <c r="BF18" s="488"/>
      <c r="BG18" s="491"/>
      <c r="BH18" s="310">
        <f t="shared" ref="BH18:BH21" si="80">BF$16/$D18</f>
        <v>500</v>
      </c>
      <c r="BI18" s="311" t="str">
        <f t="shared" si="16"/>
        <v>cadres</v>
      </c>
      <c r="BJ18" s="310">
        <f t="shared" si="56"/>
        <v>16.666666666666668</v>
      </c>
      <c r="BK18" s="312" t="str">
        <f t="shared" si="68"/>
        <v>heures</v>
      </c>
      <c r="BL18" s="488"/>
      <c r="BM18" s="491"/>
      <c r="BN18" s="310">
        <f t="shared" ref="BN18:BN21" si="81">BL$16/$D18</f>
        <v>500</v>
      </c>
      <c r="BO18" s="311" t="str">
        <f t="shared" si="18"/>
        <v>cadres</v>
      </c>
      <c r="BP18" s="310">
        <f t="shared" si="57"/>
        <v>16.666666666666668</v>
      </c>
      <c r="BQ18" s="312" t="str">
        <f t="shared" si="69"/>
        <v>heures</v>
      </c>
      <c r="BR18" s="488"/>
      <c r="BS18" s="491"/>
      <c r="BT18" s="310">
        <f t="shared" ref="BT18:BT21" si="82">BR$16/$D18</f>
        <v>500</v>
      </c>
      <c r="BU18" s="311" t="str">
        <f t="shared" si="20"/>
        <v>cadres</v>
      </c>
      <c r="BV18" s="310">
        <f t="shared" si="58"/>
        <v>16.666666666666668</v>
      </c>
      <c r="BW18" s="312" t="str">
        <f t="shared" si="70"/>
        <v>heures</v>
      </c>
      <c r="BX18" s="488"/>
      <c r="BY18" s="491"/>
      <c r="BZ18" s="310">
        <f t="shared" ref="BZ18:BZ21" si="83">BX$16/$D18</f>
        <v>500</v>
      </c>
      <c r="CA18" s="311" t="str">
        <f t="shared" si="22"/>
        <v>cadres</v>
      </c>
      <c r="CB18" s="310">
        <f t="shared" si="59"/>
        <v>16.666666666666668</v>
      </c>
      <c r="CC18" s="312" t="str">
        <f t="shared" si="71"/>
        <v>heures</v>
      </c>
    </row>
    <row r="19" spans="1:81">
      <c r="A19" s="400"/>
      <c r="B19" s="8">
        <v>5</v>
      </c>
      <c r="C19" s="4" t="s">
        <v>5</v>
      </c>
      <c r="D19" s="313">
        <v>2</v>
      </c>
      <c r="E19" s="314" t="str">
        <f>$E$56</f>
        <v xml:space="preserve">pièces </v>
      </c>
      <c r="F19" s="314" t="str">
        <f>$F$56</f>
        <v>heures</v>
      </c>
      <c r="G19" s="313">
        <v>1</v>
      </c>
      <c r="H19" s="314" t="str">
        <f>$H$56</f>
        <v>min</v>
      </c>
      <c r="I19" s="314" t="str">
        <f>$I$56</f>
        <v xml:space="preserve">pièces </v>
      </c>
      <c r="J19" s="488"/>
      <c r="K19" s="491"/>
      <c r="L19" s="310">
        <f t="shared" si="72"/>
        <v>500</v>
      </c>
      <c r="M19" s="311" t="str">
        <f t="shared" si="0"/>
        <v>heures</v>
      </c>
      <c r="N19" s="310">
        <f t="shared" si="48"/>
        <v>16.666666666666668</v>
      </c>
      <c r="O19" s="312" t="str">
        <f t="shared" si="60"/>
        <v>heures</v>
      </c>
      <c r="P19" s="488"/>
      <c r="Q19" s="491"/>
      <c r="R19" s="310">
        <f t="shared" si="73"/>
        <v>500</v>
      </c>
      <c r="S19" s="311" t="str">
        <f t="shared" si="2"/>
        <v>heures</v>
      </c>
      <c r="T19" s="310">
        <f t="shared" si="49"/>
        <v>15.833333333333334</v>
      </c>
      <c r="U19" s="312" t="str">
        <f t="shared" si="61"/>
        <v>heures</v>
      </c>
      <c r="V19" s="488"/>
      <c r="W19" s="491"/>
      <c r="X19" s="310">
        <f t="shared" si="74"/>
        <v>500</v>
      </c>
      <c r="Y19" s="311" t="str">
        <f t="shared" si="4"/>
        <v>heures</v>
      </c>
      <c r="Z19" s="310">
        <f t="shared" si="50"/>
        <v>13.333333333333334</v>
      </c>
      <c r="AA19" s="312" t="str">
        <f t="shared" si="62"/>
        <v>heures</v>
      </c>
      <c r="AB19" s="488"/>
      <c r="AC19" s="491"/>
      <c r="AD19" s="310">
        <f t="shared" si="75"/>
        <v>500</v>
      </c>
      <c r="AE19" s="311" t="str">
        <f t="shared" si="6"/>
        <v>heures</v>
      </c>
      <c r="AF19" s="310">
        <f t="shared" si="51"/>
        <v>13.333333333333334</v>
      </c>
      <c r="AG19" s="312" t="str">
        <f t="shared" si="63"/>
        <v>heures</v>
      </c>
      <c r="AH19" s="488"/>
      <c r="AI19" s="491"/>
      <c r="AJ19" s="310">
        <f t="shared" si="76"/>
        <v>500</v>
      </c>
      <c r="AK19" s="311" t="str">
        <f t="shared" si="8"/>
        <v>heures</v>
      </c>
      <c r="AL19" s="310">
        <f t="shared" si="52"/>
        <v>16.666666666666668</v>
      </c>
      <c r="AM19" s="312" t="str">
        <f t="shared" si="64"/>
        <v>heures</v>
      </c>
      <c r="AN19" s="488"/>
      <c r="AO19" s="491"/>
      <c r="AP19" s="310">
        <f t="shared" si="77"/>
        <v>500</v>
      </c>
      <c r="AQ19" s="311" t="str">
        <f t="shared" si="10"/>
        <v>heures</v>
      </c>
      <c r="AR19" s="310">
        <f t="shared" si="53"/>
        <v>16.666666666666668</v>
      </c>
      <c r="AS19" s="312" t="str">
        <f t="shared" si="65"/>
        <v>heures</v>
      </c>
      <c r="AT19" s="488"/>
      <c r="AU19" s="491"/>
      <c r="AV19" s="310">
        <f t="shared" si="78"/>
        <v>500</v>
      </c>
      <c r="AW19" s="311" t="str">
        <f t="shared" si="12"/>
        <v>heures</v>
      </c>
      <c r="AX19" s="310">
        <f t="shared" si="54"/>
        <v>16.666666666666668</v>
      </c>
      <c r="AY19" s="312" t="str">
        <f t="shared" si="66"/>
        <v>heures</v>
      </c>
      <c r="AZ19" s="488"/>
      <c r="BA19" s="491"/>
      <c r="BB19" s="310">
        <f t="shared" si="79"/>
        <v>500</v>
      </c>
      <c r="BC19" s="311" t="str">
        <f t="shared" si="14"/>
        <v>heures</v>
      </c>
      <c r="BD19" s="310">
        <f t="shared" si="55"/>
        <v>16.666666666666668</v>
      </c>
      <c r="BE19" s="312" t="str">
        <f t="shared" si="67"/>
        <v>heures</v>
      </c>
      <c r="BF19" s="488"/>
      <c r="BG19" s="491"/>
      <c r="BH19" s="310">
        <f t="shared" si="80"/>
        <v>500</v>
      </c>
      <c r="BI19" s="311" t="str">
        <f t="shared" si="16"/>
        <v>heures</v>
      </c>
      <c r="BJ19" s="310">
        <f t="shared" si="56"/>
        <v>16.666666666666668</v>
      </c>
      <c r="BK19" s="312" t="str">
        <f t="shared" si="68"/>
        <v>heures</v>
      </c>
      <c r="BL19" s="488"/>
      <c r="BM19" s="491"/>
      <c r="BN19" s="310">
        <f t="shared" si="81"/>
        <v>500</v>
      </c>
      <c r="BO19" s="311" t="str">
        <f t="shared" si="18"/>
        <v>heures</v>
      </c>
      <c r="BP19" s="310">
        <f t="shared" si="57"/>
        <v>16.666666666666668</v>
      </c>
      <c r="BQ19" s="312" t="str">
        <f t="shared" si="69"/>
        <v>heures</v>
      </c>
      <c r="BR19" s="488"/>
      <c r="BS19" s="491"/>
      <c r="BT19" s="310">
        <f t="shared" si="82"/>
        <v>500</v>
      </c>
      <c r="BU19" s="311" t="str">
        <f t="shared" si="20"/>
        <v>heures</v>
      </c>
      <c r="BV19" s="310">
        <f t="shared" si="58"/>
        <v>16.666666666666668</v>
      </c>
      <c r="BW19" s="312" t="str">
        <f t="shared" si="70"/>
        <v>heures</v>
      </c>
      <c r="BX19" s="488"/>
      <c r="BY19" s="491"/>
      <c r="BZ19" s="310">
        <f t="shared" si="83"/>
        <v>500</v>
      </c>
      <c r="CA19" s="311" t="str">
        <f t="shared" si="22"/>
        <v>heures</v>
      </c>
      <c r="CB19" s="310">
        <f t="shared" si="59"/>
        <v>16.666666666666668</v>
      </c>
      <c r="CC19" s="312" t="str">
        <f t="shared" si="71"/>
        <v>heures</v>
      </c>
    </row>
    <row r="20" spans="1:81">
      <c r="A20" s="400"/>
      <c r="B20" s="8">
        <v>6</v>
      </c>
      <c r="C20" s="4" t="s">
        <v>6</v>
      </c>
      <c r="D20" s="313">
        <v>2</v>
      </c>
      <c r="E20" s="314" t="str">
        <f>$E$57</f>
        <v xml:space="preserve">pièces </v>
      </c>
      <c r="F20" s="314" t="str">
        <f>$F$57</f>
        <v>heures</v>
      </c>
      <c r="G20" s="313">
        <v>1</v>
      </c>
      <c r="H20" s="314" t="str">
        <f>$H$57</f>
        <v>min</v>
      </c>
      <c r="I20" s="314" t="str">
        <f>$I$57</f>
        <v xml:space="preserve">pièces </v>
      </c>
      <c r="J20" s="488"/>
      <c r="K20" s="491"/>
      <c r="L20" s="310">
        <f t="shared" si="72"/>
        <v>500</v>
      </c>
      <c r="M20" s="311" t="str">
        <f t="shared" si="0"/>
        <v>heures</v>
      </c>
      <c r="N20" s="310">
        <f t="shared" si="48"/>
        <v>16.666666666666668</v>
      </c>
      <c r="O20" s="312" t="str">
        <f t="shared" si="60"/>
        <v>heures</v>
      </c>
      <c r="P20" s="488"/>
      <c r="Q20" s="491"/>
      <c r="R20" s="310">
        <f t="shared" si="73"/>
        <v>500</v>
      </c>
      <c r="S20" s="311" t="str">
        <f t="shared" si="2"/>
        <v>heures</v>
      </c>
      <c r="T20" s="310">
        <f t="shared" si="49"/>
        <v>15.833333333333334</v>
      </c>
      <c r="U20" s="312" t="str">
        <f t="shared" si="61"/>
        <v>heures</v>
      </c>
      <c r="V20" s="488"/>
      <c r="W20" s="491"/>
      <c r="X20" s="310">
        <f t="shared" si="74"/>
        <v>500</v>
      </c>
      <c r="Y20" s="311" t="str">
        <f t="shared" si="4"/>
        <v>heures</v>
      </c>
      <c r="Z20" s="310">
        <f t="shared" si="50"/>
        <v>13.333333333333334</v>
      </c>
      <c r="AA20" s="312" t="str">
        <f t="shared" si="62"/>
        <v>heures</v>
      </c>
      <c r="AB20" s="488"/>
      <c r="AC20" s="491"/>
      <c r="AD20" s="310">
        <f t="shared" si="75"/>
        <v>500</v>
      </c>
      <c r="AE20" s="311" t="str">
        <f t="shared" si="6"/>
        <v>heures</v>
      </c>
      <c r="AF20" s="310">
        <f t="shared" si="51"/>
        <v>13.333333333333334</v>
      </c>
      <c r="AG20" s="312" t="str">
        <f t="shared" si="63"/>
        <v>heures</v>
      </c>
      <c r="AH20" s="488"/>
      <c r="AI20" s="491"/>
      <c r="AJ20" s="310">
        <f t="shared" si="76"/>
        <v>500</v>
      </c>
      <c r="AK20" s="311" t="str">
        <f t="shared" si="8"/>
        <v>heures</v>
      </c>
      <c r="AL20" s="310">
        <f t="shared" si="52"/>
        <v>16.666666666666668</v>
      </c>
      <c r="AM20" s="312" t="str">
        <f t="shared" si="64"/>
        <v>heures</v>
      </c>
      <c r="AN20" s="488"/>
      <c r="AO20" s="491"/>
      <c r="AP20" s="310">
        <f t="shared" si="77"/>
        <v>500</v>
      </c>
      <c r="AQ20" s="311" t="str">
        <f t="shared" si="10"/>
        <v>heures</v>
      </c>
      <c r="AR20" s="310">
        <f t="shared" si="53"/>
        <v>16.666666666666668</v>
      </c>
      <c r="AS20" s="312" t="str">
        <f t="shared" si="65"/>
        <v>heures</v>
      </c>
      <c r="AT20" s="488"/>
      <c r="AU20" s="491"/>
      <c r="AV20" s="310">
        <f t="shared" si="78"/>
        <v>500</v>
      </c>
      <c r="AW20" s="311" t="str">
        <f t="shared" si="12"/>
        <v>heures</v>
      </c>
      <c r="AX20" s="310">
        <f t="shared" si="54"/>
        <v>16.666666666666668</v>
      </c>
      <c r="AY20" s="312" t="str">
        <f t="shared" si="66"/>
        <v>heures</v>
      </c>
      <c r="AZ20" s="488"/>
      <c r="BA20" s="491"/>
      <c r="BB20" s="310">
        <f t="shared" si="79"/>
        <v>500</v>
      </c>
      <c r="BC20" s="311" t="str">
        <f t="shared" si="14"/>
        <v>heures</v>
      </c>
      <c r="BD20" s="310">
        <f t="shared" si="55"/>
        <v>16.666666666666668</v>
      </c>
      <c r="BE20" s="312" t="str">
        <f t="shared" si="67"/>
        <v>heures</v>
      </c>
      <c r="BF20" s="488"/>
      <c r="BG20" s="491"/>
      <c r="BH20" s="310">
        <f t="shared" si="80"/>
        <v>500</v>
      </c>
      <c r="BI20" s="311" t="str">
        <f t="shared" si="16"/>
        <v>heures</v>
      </c>
      <c r="BJ20" s="310">
        <f t="shared" si="56"/>
        <v>16.666666666666668</v>
      </c>
      <c r="BK20" s="312" t="str">
        <f t="shared" si="68"/>
        <v>heures</v>
      </c>
      <c r="BL20" s="488"/>
      <c r="BM20" s="491"/>
      <c r="BN20" s="310">
        <f t="shared" si="81"/>
        <v>500</v>
      </c>
      <c r="BO20" s="311" t="str">
        <f t="shared" si="18"/>
        <v>heures</v>
      </c>
      <c r="BP20" s="310">
        <f t="shared" si="57"/>
        <v>16.666666666666668</v>
      </c>
      <c r="BQ20" s="312" t="str">
        <f t="shared" si="69"/>
        <v>heures</v>
      </c>
      <c r="BR20" s="488"/>
      <c r="BS20" s="491"/>
      <c r="BT20" s="310">
        <f t="shared" si="82"/>
        <v>500</v>
      </c>
      <c r="BU20" s="311" t="str">
        <f t="shared" si="20"/>
        <v>heures</v>
      </c>
      <c r="BV20" s="310">
        <f t="shared" si="58"/>
        <v>16.666666666666668</v>
      </c>
      <c r="BW20" s="312" t="str">
        <f t="shared" si="70"/>
        <v>heures</v>
      </c>
      <c r="BX20" s="488"/>
      <c r="BY20" s="491"/>
      <c r="BZ20" s="310">
        <f t="shared" si="83"/>
        <v>500</v>
      </c>
      <c r="CA20" s="311" t="str">
        <f t="shared" si="22"/>
        <v>heures</v>
      </c>
      <c r="CB20" s="310">
        <f t="shared" si="59"/>
        <v>16.666666666666668</v>
      </c>
      <c r="CC20" s="312" t="str">
        <f t="shared" si="71"/>
        <v>heures</v>
      </c>
    </row>
    <row r="21" spans="1:81" ht="13.8" thickBot="1">
      <c r="A21" s="401"/>
      <c r="B21" s="9">
        <v>7</v>
      </c>
      <c r="C21" s="6" t="s">
        <v>7</v>
      </c>
      <c r="D21" s="315">
        <v>2</v>
      </c>
      <c r="E21" s="316" t="str">
        <f>$E$58</f>
        <v xml:space="preserve">pièces </v>
      </c>
      <c r="F21" s="316" t="str">
        <f>$F$58</f>
        <v>heures</v>
      </c>
      <c r="G21" s="315">
        <v>1</v>
      </c>
      <c r="H21" s="316" t="str">
        <f>$H$58</f>
        <v>min</v>
      </c>
      <c r="I21" s="316" t="str">
        <f>$I$58</f>
        <v xml:space="preserve">pièces </v>
      </c>
      <c r="J21" s="489"/>
      <c r="K21" s="492"/>
      <c r="L21" s="310">
        <f t="shared" si="72"/>
        <v>500</v>
      </c>
      <c r="M21" s="317" t="str">
        <f t="shared" si="0"/>
        <v>heures</v>
      </c>
      <c r="N21" s="310">
        <f t="shared" si="48"/>
        <v>16.666666666666668</v>
      </c>
      <c r="O21" s="312" t="str">
        <f t="shared" si="60"/>
        <v>heures</v>
      </c>
      <c r="P21" s="489"/>
      <c r="Q21" s="492"/>
      <c r="R21" s="310">
        <f t="shared" si="73"/>
        <v>500</v>
      </c>
      <c r="S21" s="317" t="str">
        <f t="shared" si="2"/>
        <v>heures</v>
      </c>
      <c r="T21" s="310">
        <f t="shared" si="49"/>
        <v>15.833333333333334</v>
      </c>
      <c r="U21" s="312" t="str">
        <f t="shared" si="61"/>
        <v>heures</v>
      </c>
      <c r="V21" s="489"/>
      <c r="W21" s="492"/>
      <c r="X21" s="310">
        <f t="shared" si="74"/>
        <v>500</v>
      </c>
      <c r="Y21" s="317" t="str">
        <f t="shared" si="4"/>
        <v>heures</v>
      </c>
      <c r="Z21" s="310">
        <f t="shared" si="50"/>
        <v>13.333333333333334</v>
      </c>
      <c r="AA21" s="312" t="str">
        <f t="shared" si="62"/>
        <v>heures</v>
      </c>
      <c r="AB21" s="489"/>
      <c r="AC21" s="492"/>
      <c r="AD21" s="310">
        <f t="shared" si="75"/>
        <v>500</v>
      </c>
      <c r="AE21" s="317" t="str">
        <f t="shared" si="6"/>
        <v>heures</v>
      </c>
      <c r="AF21" s="310">
        <f t="shared" si="51"/>
        <v>13.333333333333334</v>
      </c>
      <c r="AG21" s="312" t="str">
        <f t="shared" si="63"/>
        <v>heures</v>
      </c>
      <c r="AH21" s="489"/>
      <c r="AI21" s="492"/>
      <c r="AJ21" s="310">
        <f t="shared" si="76"/>
        <v>500</v>
      </c>
      <c r="AK21" s="317" t="str">
        <f t="shared" si="8"/>
        <v>heures</v>
      </c>
      <c r="AL21" s="310">
        <f t="shared" si="52"/>
        <v>16.666666666666668</v>
      </c>
      <c r="AM21" s="312" t="str">
        <f t="shared" si="64"/>
        <v>heures</v>
      </c>
      <c r="AN21" s="489"/>
      <c r="AO21" s="492"/>
      <c r="AP21" s="310">
        <f t="shared" si="77"/>
        <v>500</v>
      </c>
      <c r="AQ21" s="317" t="str">
        <f t="shared" si="10"/>
        <v>heures</v>
      </c>
      <c r="AR21" s="310">
        <f t="shared" si="53"/>
        <v>16.666666666666668</v>
      </c>
      <c r="AS21" s="312" t="str">
        <f t="shared" si="65"/>
        <v>heures</v>
      </c>
      <c r="AT21" s="489"/>
      <c r="AU21" s="492"/>
      <c r="AV21" s="310">
        <f t="shared" si="78"/>
        <v>500</v>
      </c>
      <c r="AW21" s="317" t="str">
        <f t="shared" si="12"/>
        <v>heures</v>
      </c>
      <c r="AX21" s="310">
        <f t="shared" si="54"/>
        <v>16.666666666666668</v>
      </c>
      <c r="AY21" s="312" t="str">
        <f t="shared" si="66"/>
        <v>heures</v>
      </c>
      <c r="AZ21" s="489"/>
      <c r="BA21" s="492"/>
      <c r="BB21" s="310">
        <f t="shared" si="79"/>
        <v>500</v>
      </c>
      <c r="BC21" s="317" t="str">
        <f t="shared" si="14"/>
        <v>heures</v>
      </c>
      <c r="BD21" s="310">
        <f t="shared" si="55"/>
        <v>16.666666666666668</v>
      </c>
      <c r="BE21" s="312" t="str">
        <f t="shared" si="67"/>
        <v>heures</v>
      </c>
      <c r="BF21" s="489"/>
      <c r="BG21" s="492"/>
      <c r="BH21" s="310">
        <f t="shared" si="80"/>
        <v>500</v>
      </c>
      <c r="BI21" s="317" t="str">
        <f t="shared" si="16"/>
        <v>heures</v>
      </c>
      <c r="BJ21" s="310">
        <f t="shared" si="56"/>
        <v>16.666666666666668</v>
      </c>
      <c r="BK21" s="312" t="str">
        <f t="shared" si="68"/>
        <v>heures</v>
      </c>
      <c r="BL21" s="489"/>
      <c r="BM21" s="492"/>
      <c r="BN21" s="310">
        <f t="shared" si="81"/>
        <v>500</v>
      </c>
      <c r="BO21" s="317" t="str">
        <f t="shared" si="18"/>
        <v>heures</v>
      </c>
      <c r="BP21" s="310">
        <f t="shared" si="57"/>
        <v>16.666666666666668</v>
      </c>
      <c r="BQ21" s="312" t="str">
        <f t="shared" si="69"/>
        <v>heures</v>
      </c>
      <c r="BR21" s="489"/>
      <c r="BS21" s="492"/>
      <c r="BT21" s="310">
        <f t="shared" si="82"/>
        <v>500</v>
      </c>
      <c r="BU21" s="317" t="str">
        <f t="shared" si="20"/>
        <v>heures</v>
      </c>
      <c r="BV21" s="310">
        <f t="shared" si="58"/>
        <v>16.666666666666668</v>
      </c>
      <c r="BW21" s="312" t="str">
        <f t="shared" si="70"/>
        <v>heures</v>
      </c>
      <c r="BX21" s="489"/>
      <c r="BY21" s="492"/>
      <c r="BZ21" s="310">
        <f t="shared" si="83"/>
        <v>500</v>
      </c>
      <c r="CA21" s="317" t="str">
        <f t="shared" si="22"/>
        <v>heures</v>
      </c>
      <c r="CB21" s="310">
        <f t="shared" si="59"/>
        <v>16.666666666666668</v>
      </c>
      <c r="CC21" s="312" t="str">
        <f t="shared" si="71"/>
        <v>heures</v>
      </c>
    </row>
    <row r="22" spans="1:81">
      <c r="A22" s="402" t="s">
        <v>11</v>
      </c>
      <c r="B22" s="7">
        <v>1</v>
      </c>
      <c r="C22" s="5" t="s">
        <v>0</v>
      </c>
      <c r="D22" s="303">
        <v>1</v>
      </c>
      <c r="E22" s="304" t="str">
        <f>$E$52</f>
        <v>lignes</v>
      </c>
      <c r="F22" s="304" t="str">
        <f>$F$52</f>
        <v>heures</v>
      </c>
      <c r="G22" s="303">
        <v>2</v>
      </c>
      <c r="H22" s="304" t="str">
        <f>$H$52</f>
        <v>min</v>
      </c>
      <c r="I22" s="304" t="str">
        <f>$I$52</f>
        <v>lignes</v>
      </c>
      <c r="J22" s="305">
        <v>100</v>
      </c>
      <c r="K22" s="306" t="str">
        <f>$I22</f>
        <v>lignes</v>
      </c>
      <c r="L22" s="307">
        <f>J22/$D22</f>
        <v>100</v>
      </c>
      <c r="M22" s="308" t="str">
        <f>$F22</f>
        <v>heures</v>
      </c>
      <c r="N22" s="307">
        <f>J22*$G22/60</f>
        <v>3.3333333333333335</v>
      </c>
      <c r="O22" s="309" t="str">
        <f>$F22</f>
        <v>heures</v>
      </c>
      <c r="P22" s="305">
        <v>100</v>
      </c>
      <c r="Q22" s="306" t="str">
        <f>$I22</f>
        <v>lignes</v>
      </c>
      <c r="R22" s="307">
        <f>P22/$D22</f>
        <v>100</v>
      </c>
      <c r="S22" s="308" t="str">
        <f>$F22</f>
        <v>heures</v>
      </c>
      <c r="T22" s="307">
        <f>P22*$G22/60</f>
        <v>3.3333333333333335</v>
      </c>
      <c r="U22" s="309" t="str">
        <f>$F22</f>
        <v>heures</v>
      </c>
      <c r="V22" s="305">
        <v>100</v>
      </c>
      <c r="W22" s="306" t="str">
        <f>$I22</f>
        <v>lignes</v>
      </c>
      <c r="X22" s="307">
        <f>V22/$D22</f>
        <v>100</v>
      </c>
      <c r="Y22" s="308" t="str">
        <f>$F22</f>
        <v>heures</v>
      </c>
      <c r="Z22" s="307">
        <f>V22*$G22/60</f>
        <v>3.3333333333333335</v>
      </c>
      <c r="AA22" s="309" t="str">
        <f>$F22</f>
        <v>heures</v>
      </c>
      <c r="AB22" s="305">
        <v>100</v>
      </c>
      <c r="AC22" s="306" t="str">
        <f>$I22</f>
        <v>lignes</v>
      </c>
      <c r="AD22" s="307">
        <f>AB22/$D22</f>
        <v>100</v>
      </c>
      <c r="AE22" s="308" t="str">
        <f>$F22</f>
        <v>heures</v>
      </c>
      <c r="AF22" s="307">
        <f>AB22*$G22/60</f>
        <v>3.3333333333333335</v>
      </c>
      <c r="AG22" s="309" t="str">
        <f>$F22</f>
        <v>heures</v>
      </c>
      <c r="AH22" s="305">
        <v>100</v>
      </c>
      <c r="AI22" s="306" t="str">
        <f>$I22</f>
        <v>lignes</v>
      </c>
      <c r="AJ22" s="307">
        <f>AH22/$D22</f>
        <v>100</v>
      </c>
      <c r="AK22" s="308" t="str">
        <f>$F22</f>
        <v>heures</v>
      </c>
      <c r="AL22" s="307">
        <f>AH22*$G22/60</f>
        <v>3.3333333333333335</v>
      </c>
      <c r="AM22" s="309" t="str">
        <f>$F22</f>
        <v>heures</v>
      </c>
      <c r="AN22" s="305">
        <v>100</v>
      </c>
      <c r="AO22" s="306" t="str">
        <f>$I22</f>
        <v>lignes</v>
      </c>
      <c r="AP22" s="307">
        <f>AN22/$D22</f>
        <v>100</v>
      </c>
      <c r="AQ22" s="308" t="str">
        <f>$F22</f>
        <v>heures</v>
      </c>
      <c r="AR22" s="307">
        <f>AN22*$G22/60</f>
        <v>3.3333333333333335</v>
      </c>
      <c r="AS22" s="309" t="str">
        <f>$F22</f>
        <v>heures</v>
      </c>
      <c r="AT22" s="305">
        <v>100</v>
      </c>
      <c r="AU22" s="306" t="str">
        <f>$I22</f>
        <v>lignes</v>
      </c>
      <c r="AV22" s="307">
        <f>AT22/$D22</f>
        <v>100</v>
      </c>
      <c r="AW22" s="308" t="str">
        <f>$F22</f>
        <v>heures</v>
      </c>
      <c r="AX22" s="307">
        <f>AT22*$G22/60</f>
        <v>3.3333333333333335</v>
      </c>
      <c r="AY22" s="309" t="str">
        <f>$F22</f>
        <v>heures</v>
      </c>
      <c r="AZ22" s="305">
        <v>100</v>
      </c>
      <c r="BA22" s="306" t="str">
        <f>$I22</f>
        <v>lignes</v>
      </c>
      <c r="BB22" s="307">
        <f>AZ22/$D22</f>
        <v>100</v>
      </c>
      <c r="BC22" s="308" t="str">
        <f>$F22</f>
        <v>heures</v>
      </c>
      <c r="BD22" s="307">
        <f>AZ22*$G22/60</f>
        <v>3.3333333333333335</v>
      </c>
      <c r="BE22" s="309" t="str">
        <f>$F22</f>
        <v>heures</v>
      </c>
      <c r="BF22" s="305">
        <v>100</v>
      </c>
      <c r="BG22" s="306" t="str">
        <f>$I22</f>
        <v>lignes</v>
      </c>
      <c r="BH22" s="307">
        <f>BF22/$D22</f>
        <v>100</v>
      </c>
      <c r="BI22" s="308" t="str">
        <f>$F22</f>
        <v>heures</v>
      </c>
      <c r="BJ22" s="307">
        <f>BF22*$G22/60</f>
        <v>3.3333333333333335</v>
      </c>
      <c r="BK22" s="309" t="str">
        <f>$F22</f>
        <v>heures</v>
      </c>
      <c r="BL22" s="305">
        <v>100</v>
      </c>
      <c r="BM22" s="306" t="str">
        <f>$I22</f>
        <v>lignes</v>
      </c>
      <c r="BN22" s="307">
        <f>BL22/$D22</f>
        <v>100</v>
      </c>
      <c r="BO22" s="308" t="str">
        <f>$F22</f>
        <v>heures</v>
      </c>
      <c r="BP22" s="307">
        <f>BL22*$G22/60</f>
        <v>3.3333333333333335</v>
      </c>
      <c r="BQ22" s="309" t="str">
        <f>$F22</f>
        <v>heures</v>
      </c>
      <c r="BR22" s="305">
        <v>100</v>
      </c>
      <c r="BS22" s="306" t="str">
        <f>$I22</f>
        <v>lignes</v>
      </c>
      <c r="BT22" s="307">
        <f>BR22/$D22</f>
        <v>100</v>
      </c>
      <c r="BU22" s="308" t="str">
        <f>$F22</f>
        <v>heures</v>
      </c>
      <c r="BV22" s="307">
        <f>BR22*$G22/60</f>
        <v>3.3333333333333335</v>
      </c>
      <c r="BW22" s="309" t="str">
        <f>$F22</f>
        <v>heures</v>
      </c>
      <c r="BX22" s="305">
        <v>100</v>
      </c>
      <c r="BY22" s="306" t="str">
        <f>$I22</f>
        <v>lignes</v>
      </c>
      <c r="BZ22" s="307">
        <f>BX22/$D22</f>
        <v>100</v>
      </c>
      <c r="CA22" s="308" t="str">
        <f>$F22</f>
        <v>heures</v>
      </c>
      <c r="CB22" s="307">
        <f>BX22*$G22/60</f>
        <v>3.3333333333333335</v>
      </c>
      <c r="CC22" s="309" t="str">
        <f>$F22</f>
        <v>heures</v>
      </c>
    </row>
    <row r="23" spans="1:81">
      <c r="A23" s="400"/>
      <c r="B23" s="8">
        <v>2</v>
      </c>
      <c r="C23" s="4" t="s">
        <v>1</v>
      </c>
      <c r="D23" s="303">
        <v>1</v>
      </c>
      <c r="E23" s="304" t="str">
        <f>$E$53</f>
        <v xml:space="preserve">pièces </v>
      </c>
      <c r="F23" s="304" t="str">
        <f>$F$53</f>
        <v>heures</v>
      </c>
      <c r="G23" s="303">
        <v>2</v>
      </c>
      <c r="H23" s="304" t="str">
        <f>$H$53</f>
        <v>min</v>
      </c>
      <c r="I23" s="304" t="str">
        <f>$I$53</f>
        <v xml:space="preserve">pièces </v>
      </c>
      <c r="J23" s="487">
        <v>1000</v>
      </c>
      <c r="K23" s="490" t="str">
        <f>$E23</f>
        <v xml:space="preserve">pièces </v>
      </c>
      <c r="L23" s="310">
        <f>J$23/$D23</f>
        <v>1000</v>
      </c>
      <c r="M23" s="311" t="str">
        <f t="shared" si="0"/>
        <v>heures</v>
      </c>
      <c r="N23" s="310">
        <f t="shared" ref="N23:N28" si="84">J$9*$G23/60</f>
        <v>33.333333333333336</v>
      </c>
      <c r="O23" s="312" t="str">
        <f>O22</f>
        <v>heures</v>
      </c>
      <c r="P23" s="487">
        <v>1000</v>
      </c>
      <c r="Q23" s="490" t="str">
        <f>$E23</f>
        <v xml:space="preserve">pièces </v>
      </c>
      <c r="R23" s="310">
        <f>P$23/$D23</f>
        <v>1000</v>
      </c>
      <c r="S23" s="311" t="str">
        <f t="shared" si="2"/>
        <v>heures</v>
      </c>
      <c r="T23" s="310">
        <f t="shared" ref="T23:T28" si="85">P$9*$G23/60</f>
        <v>31.666666666666668</v>
      </c>
      <c r="U23" s="312" t="str">
        <f>U22</f>
        <v>heures</v>
      </c>
      <c r="V23" s="487">
        <v>1000</v>
      </c>
      <c r="W23" s="490" t="str">
        <f>$E23</f>
        <v xml:space="preserve">pièces </v>
      </c>
      <c r="X23" s="310">
        <f>V$23/$D23</f>
        <v>1000</v>
      </c>
      <c r="Y23" s="311" t="str">
        <f t="shared" si="4"/>
        <v>heures</v>
      </c>
      <c r="Z23" s="310">
        <f t="shared" ref="Z23:Z28" si="86">V$9*$G23/60</f>
        <v>26.666666666666668</v>
      </c>
      <c r="AA23" s="312" t="str">
        <f>AA22</f>
        <v>heures</v>
      </c>
      <c r="AB23" s="487">
        <v>1000</v>
      </c>
      <c r="AC23" s="490" t="str">
        <f>$E23</f>
        <v xml:space="preserve">pièces </v>
      </c>
      <c r="AD23" s="310">
        <f>AB$23/$D23</f>
        <v>1000</v>
      </c>
      <c r="AE23" s="311" t="str">
        <f t="shared" si="6"/>
        <v>heures</v>
      </c>
      <c r="AF23" s="310">
        <f t="shared" ref="AF23:AF28" si="87">AB$9*$G23/60</f>
        <v>26.666666666666668</v>
      </c>
      <c r="AG23" s="312" t="str">
        <f>AG22</f>
        <v>heures</v>
      </c>
      <c r="AH23" s="487">
        <v>1000</v>
      </c>
      <c r="AI23" s="490" t="str">
        <f>$E23</f>
        <v xml:space="preserve">pièces </v>
      </c>
      <c r="AJ23" s="310">
        <f>AH$23/$D23</f>
        <v>1000</v>
      </c>
      <c r="AK23" s="311" t="str">
        <f t="shared" si="8"/>
        <v>heures</v>
      </c>
      <c r="AL23" s="310">
        <f t="shared" ref="AL23:AL28" si="88">AH$9*$G23/60</f>
        <v>33.333333333333336</v>
      </c>
      <c r="AM23" s="312" t="str">
        <f>AM22</f>
        <v>heures</v>
      </c>
      <c r="AN23" s="487">
        <v>1000</v>
      </c>
      <c r="AO23" s="490" t="str">
        <f>$E23</f>
        <v xml:space="preserve">pièces </v>
      </c>
      <c r="AP23" s="310">
        <f>AN$23/$D23</f>
        <v>1000</v>
      </c>
      <c r="AQ23" s="311" t="str">
        <f t="shared" si="10"/>
        <v>heures</v>
      </c>
      <c r="AR23" s="310">
        <f t="shared" ref="AR23:AR28" si="89">AN$9*$G23/60</f>
        <v>33.333333333333336</v>
      </c>
      <c r="AS23" s="312" t="str">
        <f>AS22</f>
        <v>heures</v>
      </c>
      <c r="AT23" s="487">
        <v>1000</v>
      </c>
      <c r="AU23" s="490" t="str">
        <f>$E23</f>
        <v xml:space="preserve">pièces </v>
      </c>
      <c r="AV23" s="310">
        <f>AT$23/$D23</f>
        <v>1000</v>
      </c>
      <c r="AW23" s="311" t="str">
        <f t="shared" si="12"/>
        <v>heures</v>
      </c>
      <c r="AX23" s="310">
        <f t="shared" ref="AX23:AX28" si="90">AT$9*$G23/60</f>
        <v>33.333333333333336</v>
      </c>
      <c r="AY23" s="312" t="str">
        <f>AY22</f>
        <v>heures</v>
      </c>
      <c r="AZ23" s="487">
        <v>1000</v>
      </c>
      <c r="BA23" s="490" t="str">
        <f>$E23</f>
        <v xml:space="preserve">pièces </v>
      </c>
      <c r="BB23" s="310">
        <f>AZ$23/$D23</f>
        <v>1000</v>
      </c>
      <c r="BC23" s="311" t="str">
        <f t="shared" si="14"/>
        <v>heures</v>
      </c>
      <c r="BD23" s="310">
        <f t="shared" ref="BD23:BD28" si="91">AZ$9*$G23/60</f>
        <v>33.333333333333336</v>
      </c>
      <c r="BE23" s="312" t="str">
        <f>BE22</f>
        <v>heures</v>
      </c>
      <c r="BF23" s="487">
        <v>1000</v>
      </c>
      <c r="BG23" s="490" t="str">
        <f>$E23</f>
        <v xml:space="preserve">pièces </v>
      </c>
      <c r="BH23" s="310">
        <f>BF$23/$D23</f>
        <v>1000</v>
      </c>
      <c r="BI23" s="311" t="str">
        <f t="shared" si="16"/>
        <v>heures</v>
      </c>
      <c r="BJ23" s="310">
        <f t="shared" ref="BJ23:BJ28" si="92">BF$9*$G23/60</f>
        <v>33.333333333333336</v>
      </c>
      <c r="BK23" s="312" t="str">
        <f>BK22</f>
        <v>heures</v>
      </c>
      <c r="BL23" s="487">
        <v>1000</v>
      </c>
      <c r="BM23" s="490" t="str">
        <f>$E23</f>
        <v xml:space="preserve">pièces </v>
      </c>
      <c r="BN23" s="310">
        <f>BL$23/$D23</f>
        <v>1000</v>
      </c>
      <c r="BO23" s="311" t="str">
        <f t="shared" si="18"/>
        <v>heures</v>
      </c>
      <c r="BP23" s="310">
        <f t="shared" ref="BP23:BP28" si="93">BL$9*$G23/60</f>
        <v>33.333333333333336</v>
      </c>
      <c r="BQ23" s="312" t="str">
        <f>BQ22</f>
        <v>heures</v>
      </c>
      <c r="BR23" s="487">
        <v>1000</v>
      </c>
      <c r="BS23" s="490" t="str">
        <f>$E23</f>
        <v xml:space="preserve">pièces </v>
      </c>
      <c r="BT23" s="310">
        <f>BR$23/$D23</f>
        <v>1000</v>
      </c>
      <c r="BU23" s="311" t="str">
        <f t="shared" si="20"/>
        <v>heures</v>
      </c>
      <c r="BV23" s="310">
        <f t="shared" ref="BV23:BV28" si="94">BR$9*$G23/60</f>
        <v>33.333333333333336</v>
      </c>
      <c r="BW23" s="312" t="str">
        <f>BW22</f>
        <v>heures</v>
      </c>
      <c r="BX23" s="487">
        <v>1000</v>
      </c>
      <c r="BY23" s="490" t="str">
        <f>$E23</f>
        <v xml:space="preserve">pièces </v>
      </c>
      <c r="BZ23" s="310">
        <f>BX$23/$D23</f>
        <v>1000</v>
      </c>
      <c r="CA23" s="311" t="str">
        <f t="shared" si="22"/>
        <v>heures</v>
      </c>
      <c r="CB23" s="310">
        <f t="shared" ref="CB23:CB28" si="95">BX$9*$G23/60</f>
        <v>33.333333333333336</v>
      </c>
      <c r="CC23" s="312" t="str">
        <f>CC22</f>
        <v>heures</v>
      </c>
    </row>
    <row r="24" spans="1:81">
      <c r="A24" s="400"/>
      <c r="B24" s="8">
        <v>3</v>
      </c>
      <c r="C24" s="4" t="s">
        <v>2</v>
      </c>
      <c r="D24" s="313">
        <v>1</v>
      </c>
      <c r="E24" s="314" t="str">
        <f>$E$54</f>
        <v>pièces</v>
      </c>
      <c r="F24" s="314" t="str">
        <f>$F$54</f>
        <v>barres</v>
      </c>
      <c r="G24" s="313">
        <v>2</v>
      </c>
      <c r="H24" s="314" t="str">
        <f>$H$54</f>
        <v>min</v>
      </c>
      <c r="I24" s="314" t="str">
        <f>$I$54</f>
        <v xml:space="preserve">pièces </v>
      </c>
      <c r="J24" s="488"/>
      <c r="K24" s="491"/>
      <c r="L24" s="310">
        <f>J$23/$D24</f>
        <v>1000</v>
      </c>
      <c r="M24" s="311" t="str">
        <f t="shared" si="0"/>
        <v>barres</v>
      </c>
      <c r="N24" s="310">
        <f t="shared" si="84"/>
        <v>33.333333333333336</v>
      </c>
      <c r="O24" s="312" t="str">
        <f t="shared" ref="O24:O28" si="96">O23</f>
        <v>heures</v>
      </c>
      <c r="P24" s="488"/>
      <c r="Q24" s="491"/>
      <c r="R24" s="310">
        <f>P$23/$D24</f>
        <v>1000</v>
      </c>
      <c r="S24" s="311" t="str">
        <f t="shared" si="2"/>
        <v>barres</v>
      </c>
      <c r="T24" s="310">
        <f t="shared" si="85"/>
        <v>31.666666666666668</v>
      </c>
      <c r="U24" s="312" t="str">
        <f t="shared" ref="U24:U28" si="97">U23</f>
        <v>heures</v>
      </c>
      <c r="V24" s="488"/>
      <c r="W24" s="491"/>
      <c r="X24" s="310">
        <f>V$23/$D24</f>
        <v>1000</v>
      </c>
      <c r="Y24" s="311" t="str">
        <f t="shared" si="4"/>
        <v>barres</v>
      </c>
      <c r="Z24" s="310">
        <f t="shared" si="86"/>
        <v>26.666666666666668</v>
      </c>
      <c r="AA24" s="312" t="str">
        <f t="shared" ref="AA24:AA28" si="98">AA23</f>
        <v>heures</v>
      </c>
      <c r="AB24" s="488"/>
      <c r="AC24" s="491"/>
      <c r="AD24" s="310">
        <f>AB$23/$D24</f>
        <v>1000</v>
      </c>
      <c r="AE24" s="311" t="str">
        <f t="shared" si="6"/>
        <v>barres</v>
      </c>
      <c r="AF24" s="310">
        <f t="shared" si="87"/>
        <v>26.666666666666668</v>
      </c>
      <c r="AG24" s="312" t="str">
        <f t="shared" ref="AG24:AG28" si="99">AG23</f>
        <v>heures</v>
      </c>
      <c r="AH24" s="488"/>
      <c r="AI24" s="491"/>
      <c r="AJ24" s="310">
        <f>AH$23/$D24</f>
        <v>1000</v>
      </c>
      <c r="AK24" s="311" t="str">
        <f t="shared" si="8"/>
        <v>barres</v>
      </c>
      <c r="AL24" s="310">
        <f t="shared" si="88"/>
        <v>33.333333333333336</v>
      </c>
      <c r="AM24" s="312" t="str">
        <f t="shared" ref="AM24:AM28" si="100">AM23</f>
        <v>heures</v>
      </c>
      <c r="AN24" s="488"/>
      <c r="AO24" s="491"/>
      <c r="AP24" s="310">
        <f>AN$23/$D24</f>
        <v>1000</v>
      </c>
      <c r="AQ24" s="311" t="str">
        <f t="shared" si="10"/>
        <v>barres</v>
      </c>
      <c r="AR24" s="310">
        <f t="shared" si="89"/>
        <v>33.333333333333336</v>
      </c>
      <c r="AS24" s="312" t="str">
        <f t="shared" ref="AS24:AS28" si="101">AS23</f>
        <v>heures</v>
      </c>
      <c r="AT24" s="488"/>
      <c r="AU24" s="491"/>
      <c r="AV24" s="310">
        <f>AT$23/$D24</f>
        <v>1000</v>
      </c>
      <c r="AW24" s="311" t="str">
        <f t="shared" si="12"/>
        <v>barres</v>
      </c>
      <c r="AX24" s="310">
        <f t="shared" si="90"/>
        <v>33.333333333333336</v>
      </c>
      <c r="AY24" s="312" t="str">
        <f t="shared" ref="AY24:AY28" si="102">AY23</f>
        <v>heures</v>
      </c>
      <c r="AZ24" s="488"/>
      <c r="BA24" s="491"/>
      <c r="BB24" s="310">
        <f>AZ$23/$D24</f>
        <v>1000</v>
      </c>
      <c r="BC24" s="311" t="str">
        <f t="shared" si="14"/>
        <v>barres</v>
      </c>
      <c r="BD24" s="310">
        <f t="shared" si="91"/>
        <v>33.333333333333336</v>
      </c>
      <c r="BE24" s="312" t="str">
        <f t="shared" ref="BE24:BE28" si="103">BE23</f>
        <v>heures</v>
      </c>
      <c r="BF24" s="488"/>
      <c r="BG24" s="491"/>
      <c r="BH24" s="310">
        <f>BF$23/$D24</f>
        <v>1000</v>
      </c>
      <c r="BI24" s="311" t="str">
        <f t="shared" si="16"/>
        <v>barres</v>
      </c>
      <c r="BJ24" s="310">
        <f t="shared" si="92"/>
        <v>33.333333333333336</v>
      </c>
      <c r="BK24" s="312" t="str">
        <f t="shared" ref="BK24:BK28" si="104">BK23</f>
        <v>heures</v>
      </c>
      <c r="BL24" s="488"/>
      <c r="BM24" s="491"/>
      <c r="BN24" s="310">
        <f>BL$23/$D24</f>
        <v>1000</v>
      </c>
      <c r="BO24" s="311" t="str">
        <f t="shared" si="18"/>
        <v>barres</v>
      </c>
      <c r="BP24" s="310">
        <f t="shared" si="93"/>
        <v>33.333333333333336</v>
      </c>
      <c r="BQ24" s="312" t="str">
        <f t="shared" ref="BQ24:BQ28" si="105">BQ23</f>
        <v>heures</v>
      </c>
      <c r="BR24" s="488"/>
      <c r="BS24" s="491"/>
      <c r="BT24" s="310">
        <f>BR$23/$D24</f>
        <v>1000</v>
      </c>
      <c r="BU24" s="311" t="str">
        <f t="shared" si="20"/>
        <v>barres</v>
      </c>
      <c r="BV24" s="310">
        <f t="shared" si="94"/>
        <v>33.333333333333336</v>
      </c>
      <c r="BW24" s="312" t="str">
        <f t="shared" ref="BW24:BW28" si="106">BW23</f>
        <v>heures</v>
      </c>
      <c r="BX24" s="488"/>
      <c r="BY24" s="491"/>
      <c r="BZ24" s="310">
        <f>BX$23/$D24</f>
        <v>1000</v>
      </c>
      <c r="CA24" s="311" t="str">
        <f t="shared" si="22"/>
        <v>barres</v>
      </c>
      <c r="CB24" s="310">
        <f t="shared" si="95"/>
        <v>33.333333333333336</v>
      </c>
      <c r="CC24" s="312" t="str">
        <f t="shared" ref="CC24:CC28" si="107">CC23</f>
        <v>heures</v>
      </c>
    </row>
    <row r="25" spans="1:81">
      <c r="A25" s="400"/>
      <c r="B25" s="8">
        <v>4</v>
      </c>
      <c r="C25" s="4" t="s">
        <v>4</v>
      </c>
      <c r="D25" s="313">
        <v>1</v>
      </c>
      <c r="E25" s="314" t="str">
        <f>$E$55</f>
        <v xml:space="preserve">pièces </v>
      </c>
      <c r="F25" s="314" t="str">
        <f>$F$55</f>
        <v>cadres</v>
      </c>
      <c r="G25" s="313">
        <v>2</v>
      </c>
      <c r="H25" s="314" t="str">
        <f>$H$55</f>
        <v>min</v>
      </c>
      <c r="I25" s="314" t="str">
        <f>$I$55</f>
        <v xml:space="preserve">pièces </v>
      </c>
      <c r="J25" s="488"/>
      <c r="K25" s="491"/>
      <c r="L25" s="310">
        <f t="shared" ref="L25:L28" si="108">J$23/$D25</f>
        <v>1000</v>
      </c>
      <c r="M25" s="311" t="str">
        <f t="shared" si="0"/>
        <v>cadres</v>
      </c>
      <c r="N25" s="310">
        <f t="shared" si="84"/>
        <v>33.333333333333336</v>
      </c>
      <c r="O25" s="312" t="str">
        <f t="shared" si="96"/>
        <v>heures</v>
      </c>
      <c r="P25" s="488"/>
      <c r="Q25" s="491"/>
      <c r="R25" s="310">
        <f t="shared" ref="R25:R28" si="109">P$23/$D25</f>
        <v>1000</v>
      </c>
      <c r="S25" s="311" t="str">
        <f t="shared" si="2"/>
        <v>cadres</v>
      </c>
      <c r="T25" s="310">
        <f t="shared" si="85"/>
        <v>31.666666666666668</v>
      </c>
      <c r="U25" s="312" t="str">
        <f t="shared" si="97"/>
        <v>heures</v>
      </c>
      <c r="V25" s="488"/>
      <c r="W25" s="491"/>
      <c r="X25" s="310">
        <f t="shared" ref="X25:X28" si="110">V$23/$D25</f>
        <v>1000</v>
      </c>
      <c r="Y25" s="311" t="str">
        <f t="shared" si="4"/>
        <v>cadres</v>
      </c>
      <c r="Z25" s="310">
        <f t="shared" si="86"/>
        <v>26.666666666666668</v>
      </c>
      <c r="AA25" s="312" t="str">
        <f t="shared" si="98"/>
        <v>heures</v>
      </c>
      <c r="AB25" s="488"/>
      <c r="AC25" s="491"/>
      <c r="AD25" s="310">
        <f t="shared" ref="AD25:AD28" si="111">AB$23/$D25</f>
        <v>1000</v>
      </c>
      <c r="AE25" s="311" t="str">
        <f t="shared" si="6"/>
        <v>cadres</v>
      </c>
      <c r="AF25" s="310">
        <f t="shared" si="87"/>
        <v>26.666666666666668</v>
      </c>
      <c r="AG25" s="312" t="str">
        <f t="shared" si="99"/>
        <v>heures</v>
      </c>
      <c r="AH25" s="488"/>
      <c r="AI25" s="491"/>
      <c r="AJ25" s="310">
        <f t="shared" ref="AJ25:AJ28" si="112">AH$23/$D25</f>
        <v>1000</v>
      </c>
      <c r="AK25" s="311" t="str">
        <f t="shared" si="8"/>
        <v>cadres</v>
      </c>
      <c r="AL25" s="310">
        <f t="shared" si="88"/>
        <v>33.333333333333336</v>
      </c>
      <c r="AM25" s="312" t="str">
        <f t="shared" si="100"/>
        <v>heures</v>
      </c>
      <c r="AN25" s="488"/>
      <c r="AO25" s="491"/>
      <c r="AP25" s="310">
        <f t="shared" ref="AP25:AP28" si="113">AN$23/$D25</f>
        <v>1000</v>
      </c>
      <c r="AQ25" s="311" t="str">
        <f t="shared" si="10"/>
        <v>cadres</v>
      </c>
      <c r="AR25" s="310">
        <f t="shared" si="89"/>
        <v>33.333333333333336</v>
      </c>
      <c r="AS25" s="312" t="str">
        <f t="shared" si="101"/>
        <v>heures</v>
      </c>
      <c r="AT25" s="488"/>
      <c r="AU25" s="491"/>
      <c r="AV25" s="310">
        <f t="shared" ref="AV25:AV28" si="114">AT$23/$D25</f>
        <v>1000</v>
      </c>
      <c r="AW25" s="311" t="str">
        <f t="shared" si="12"/>
        <v>cadres</v>
      </c>
      <c r="AX25" s="310">
        <f t="shared" si="90"/>
        <v>33.333333333333336</v>
      </c>
      <c r="AY25" s="312" t="str">
        <f t="shared" si="102"/>
        <v>heures</v>
      </c>
      <c r="AZ25" s="488"/>
      <c r="BA25" s="491"/>
      <c r="BB25" s="310">
        <f t="shared" ref="BB25:BB28" si="115">AZ$23/$D25</f>
        <v>1000</v>
      </c>
      <c r="BC25" s="311" t="str">
        <f t="shared" si="14"/>
        <v>cadres</v>
      </c>
      <c r="BD25" s="310">
        <f t="shared" si="91"/>
        <v>33.333333333333336</v>
      </c>
      <c r="BE25" s="312" t="str">
        <f t="shared" si="103"/>
        <v>heures</v>
      </c>
      <c r="BF25" s="488"/>
      <c r="BG25" s="491"/>
      <c r="BH25" s="310">
        <f t="shared" ref="BH25:BH28" si="116">BF$23/$D25</f>
        <v>1000</v>
      </c>
      <c r="BI25" s="311" t="str">
        <f t="shared" si="16"/>
        <v>cadres</v>
      </c>
      <c r="BJ25" s="310">
        <f t="shared" si="92"/>
        <v>33.333333333333336</v>
      </c>
      <c r="BK25" s="312" t="str">
        <f t="shared" si="104"/>
        <v>heures</v>
      </c>
      <c r="BL25" s="488"/>
      <c r="BM25" s="491"/>
      <c r="BN25" s="310">
        <f t="shared" ref="BN25:BN28" si="117">BL$23/$D25</f>
        <v>1000</v>
      </c>
      <c r="BO25" s="311" t="str">
        <f t="shared" si="18"/>
        <v>cadres</v>
      </c>
      <c r="BP25" s="310">
        <f t="shared" si="93"/>
        <v>33.333333333333336</v>
      </c>
      <c r="BQ25" s="312" t="str">
        <f t="shared" si="105"/>
        <v>heures</v>
      </c>
      <c r="BR25" s="488"/>
      <c r="BS25" s="491"/>
      <c r="BT25" s="310">
        <f t="shared" ref="BT25:BT28" si="118">BR$23/$D25</f>
        <v>1000</v>
      </c>
      <c r="BU25" s="311" t="str">
        <f t="shared" si="20"/>
        <v>cadres</v>
      </c>
      <c r="BV25" s="310">
        <f t="shared" si="94"/>
        <v>33.333333333333336</v>
      </c>
      <c r="BW25" s="312" t="str">
        <f t="shared" si="106"/>
        <v>heures</v>
      </c>
      <c r="BX25" s="488"/>
      <c r="BY25" s="491"/>
      <c r="BZ25" s="310">
        <f t="shared" ref="BZ25:BZ28" si="119">BX$23/$D25</f>
        <v>1000</v>
      </c>
      <c r="CA25" s="311" t="str">
        <f t="shared" si="22"/>
        <v>cadres</v>
      </c>
      <c r="CB25" s="310">
        <f t="shared" si="95"/>
        <v>33.333333333333336</v>
      </c>
      <c r="CC25" s="312" t="str">
        <f t="shared" si="107"/>
        <v>heures</v>
      </c>
    </row>
    <row r="26" spans="1:81">
      <c r="A26" s="400"/>
      <c r="B26" s="8">
        <v>5</v>
      </c>
      <c r="C26" s="4" t="s">
        <v>5</v>
      </c>
      <c r="D26" s="313">
        <v>1</v>
      </c>
      <c r="E26" s="314" t="str">
        <f>$E$56</f>
        <v xml:space="preserve">pièces </v>
      </c>
      <c r="F26" s="314" t="str">
        <f>$F$56</f>
        <v>heures</v>
      </c>
      <c r="G26" s="313">
        <v>2</v>
      </c>
      <c r="H26" s="314" t="str">
        <f>$H$56</f>
        <v>min</v>
      </c>
      <c r="I26" s="314" t="str">
        <f>$I$56</f>
        <v xml:space="preserve">pièces </v>
      </c>
      <c r="J26" s="488"/>
      <c r="K26" s="491"/>
      <c r="L26" s="310">
        <f t="shared" si="108"/>
        <v>1000</v>
      </c>
      <c r="M26" s="311" t="str">
        <f t="shared" si="0"/>
        <v>heures</v>
      </c>
      <c r="N26" s="310">
        <f t="shared" si="84"/>
        <v>33.333333333333336</v>
      </c>
      <c r="O26" s="312" t="str">
        <f t="shared" si="96"/>
        <v>heures</v>
      </c>
      <c r="P26" s="488"/>
      <c r="Q26" s="491"/>
      <c r="R26" s="310">
        <f t="shared" si="109"/>
        <v>1000</v>
      </c>
      <c r="S26" s="311" t="str">
        <f t="shared" si="2"/>
        <v>heures</v>
      </c>
      <c r="T26" s="310">
        <f t="shared" si="85"/>
        <v>31.666666666666668</v>
      </c>
      <c r="U26" s="312" t="str">
        <f t="shared" si="97"/>
        <v>heures</v>
      </c>
      <c r="V26" s="488"/>
      <c r="W26" s="491"/>
      <c r="X26" s="310">
        <f t="shared" si="110"/>
        <v>1000</v>
      </c>
      <c r="Y26" s="311" t="str">
        <f t="shared" si="4"/>
        <v>heures</v>
      </c>
      <c r="Z26" s="310">
        <f t="shared" si="86"/>
        <v>26.666666666666668</v>
      </c>
      <c r="AA26" s="312" t="str">
        <f t="shared" si="98"/>
        <v>heures</v>
      </c>
      <c r="AB26" s="488"/>
      <c r="AC26" s="491"/>
      <c r="AD26" s="310">
        <f t="shared" si="111"/>
        <v>1000</v>
      </c>
      <c r="AE26" s="311" t="str">
        <f t="shared" si="6"/>
        <v>heures</v>
      </c>
      <c r="AF26" s="310">
        <f t="shared" si="87"/>
        <v>26.666666666666668</v>
      </c>
      <c r="AG26" s="312" t="str">
        <f t="shared" si="99"/>
        <v>heures</v>
      </c>
      <c r="AH26" s="488"/>
      <c r="AI26" s="491"/>
      <c r="AJ26" s="310">
        <f t="shared" si="112"/>
        <v>1000</v>
      </c>
      <c r="AK26" s="311" t="str">
        <f t="shared" si="8"/>
        <v>heures</v>
      </c>
      <c r="AL26" s="310">
        <f t="shared" si="88"/>
        <v>33.333333333333336</v>
      </c>
      <c r="AM26" s="312" t="str">
        <f t="shared" si="100"/>
        <v>heures</v>
      </c>
      <c r="AN26" s="488"/>
      <c r="AO26" s="491"/>
      <c r="AP26" s="310">
        <f t="shared" si="113"/>
        <v>1000</v>
      </c>
      <c r="AQ26" s="311" t="str">
        <f t="shared" si="10"/>
        <v>heures</v>
      </c>
      <c r="AR26" s="310">
        <f t="shared" si="89"/>
        <v>33.333333333333336</v>
      </c>
      <c r="AS26" s="312" t="str">
        <f t="shared" si="101"/>
        <v>heures</v>
      </c>
      <c r="AT26" s="488"/>
      <c r="AU26" s="491"/>
      <c r="AV26" s="310">
        <f t="shared" si="114"/>
        <v>1000</v>
      </c>
      <c r="AW26" s="311" t="str">
        <f t="shared" si="12"/>
        <v>heures</v>
      </c>
      <c r="AX26" s="310">
        <f t="shared" si="90"/>
        <v>33.333333333333336</v>
      </c>
      <c r="AY26" s="312" t="str">
        <f t="shared" si="102"/>
        <v>heures</v>
      </c>
      <c r="AZ26" s="488"/>
      <c r="BA26" s="491"/>
      <c r="BB26" s="310">
        <f t="shared" si="115"/>
        <v>1000</v>
      </c>
      <c r="BC26" s="311" t="str">
        <f t="shared" si="14"/>
        <v>heures</v>
      </c>
      <c r="BD26" s="310">
        <f t="shared" si="91"/>
        <v>33.333333333333336</v>
      </c>
      <c r="BE26" s="312" t="str">
        <f t="shared" si="103"/>
        <v>heures</v>
      </c>
      <c r="BF26" s="488"/>
      <c r="BG26" s="491"/>
      <c r="BH26" s="310">
        <f t="shared" si="116"/>
        <v>1000</v>
      </c>
      <c r="BI26" s="311" t="str">
        <f t="shared" si="16"/>
        <v>heures</v>
      </c>
      <c r="BJ26" s="310">
        <f t="shared" si="92"/>
        <v>33.333333333333336</v>
      </c>
      <c r="BK26" s="312" t="str">
        <f t="shared" si="104"/>
        <v>heures</v>
      </c>
      <c r="BL26" s="488"/>
      <c r="BM26" s="491"/>
      <c r="BN26" s="310">
        <f t="shared" si="117"/>
        <v>1000</v>
      </c>
      <c r="BO26" s="311" t="str">
        <f t="shared" si="18"/>
        <v>heures</v>
      </c>
      <c r="BP26" s="310">
        <f t="shared" si="93"/>
        <v>33.333333333333336</v>
      </c>
      <c r="BQ26" s="312" t="str">
        <f t="shared" si="105"/>
        <v>heures</v>
      </c>
      <c r="BR26" s="488"/>
      <c r="BS26" s="491"/>
      <c r="BT26" s="310">
        <f t="shared" si="118"/>
        <v>1000</v>
      </c>
      <c r="BU26" s="311" t="str">
        <f t="shared" si="20"/>
        <v>heures</v>
      </c>
      <c r="BV26" s="310">
        <f t="shared" si="94"/>
        <v>33.333333333333336</v>
      </c>
      <c r="BW26" s="312" t="str">
        <f t="shared" si="106"/>
        <v>heures</v>
      </c>
      <c r="BX26" s="488"/>
      <c r="BY26" s="491"/>
      <c r="BZ26" s="310">
        <f t="shared" si="119"/>
        <v>1000</v>
      </c>
      <c r="CA26" s="311" t="str">
        <f t="shared" si="22"/>
        <v>heures</v>
      </c>
      <c r="CB26" s="310">
        <f t="shared" si="95"/>
        <v>33.333333333333336</v>
      </c>
      <c r="CC26" s="312" t="str">
        <f t="shared" si="107"/>
        <v>heures</v>
      </c>
    </row>
    <row r="27" spans="1:81">
      <c r="A27" s="400"/>
      <c r="B27" s="8">
        <v>6</v>
      </c>
      <c r="C27" s="4" t="s">
        <v>6</v>
      </c>
      <c r="D27" s="313">
        <v>1</v>
      </c>
      <c r="E27" s="314" t="str">
        <f>$E$57</f>
        <v xml:space="preserve">pièces </v>
      </c>
      <c r="F27" s="314" t="str">
        <f>$F$57</f>
        <v>heures</v>
      </c>
      <c r="G27" s="313">
        <v>2</v>
      </c>
      <c r="H27" s="314" t="str">
        <f>$H$57</f>
        <v>min</v>
      </c>
      <c r="I27" s="314" t="str">
        <f>$I$57</f>
        <v xml:space="preserve">pièces </v>
      </c>
      <c r="J27" s="488"/>
      <c r="K27" s="491"/>
      <c r="L27" s="310">
        <f t="shared" si="108"/>
        <v>1000</v>
      </c>
      <c r="M27" s="311" t="str">
        <f t="shared" si="0"/>
        <v>heures</v>
      </c>
      <c r="N27" s="310">
        <f t="shared" si="84"/>
        <v>33.333333333333336</v>
      </c>
      <c r="O27" s="312" t="str">
        <f t="shared" si="96"/>
        <v>heures</v>
      </c>
      <c r="P27" s="488"/>
      <c r="Q27" s="491"/>
      <c r="R27" s="310">
        <f t="shared" si="109"/>
        <v>1000</v>
      </c>
      <c r="S27" s="311" t="str">
        <f t="shared" si="2"/>
        <v>heures</v>
      </c>
      <c r="T27" s="310">
        <f t="shared" si="85"/>
        <v>31.666666666666668</v>
      </c>
      <c r="U27" s="312" t="str">
        <f t="shared" si="97"/>
        <v>heures</v>
      </c>
      <c r="V27" s="488"/>
      <c r="W27" s="491"/>
      <c r="X27" s="310">
        <f t="shared" si="110"/>
        <v>1000</v>
      </c>
      <c r="Y27" s="311" t="str">
        <f t="shared" si="4"/>
        <v>heures</v>
      </c>
      <c r="Z27" s="310">
        <f t="shared" si="86"/>
        <v>26.666666666666668</v>
      </c>
      <c r="AA27" s="312" t="str">
        <f t="shared" si="98"/>
        <v>heures</v>
      </c>
      <c r="AB27" s="488"/>
      <c r="AC27" s="491"/>
      <c r="AD27" s="310">
        <f t="shared" si="111"/>
        <v>1000</v>
      </c>
      <c r="AE27" s="311" t="str">
        <f t="shared" si="6"/>
        <v>heures</v>
      </c>
      <c r="AF27" s="310">
        <f t="shared" si="87"/>
        <v>26.666666666666668</v>
      </c>
      <c r="AG27" s="312" t="str">
        <f t="shared" si="99"/>
        <v>heures</v>
      </c>
      <c r="AH27" s="488"/>
      <c r="AI27" s="491"/>
      <c r="AJ27" s="310">
        <f t="shared" si="112"/>
        <v>1000</v>
      </c>
      <c r="AK27" s="311" t="str">
        <f t="shared" si="8"/>
        <v>heures</v>
      </c>
      <c r="AL27" s="310">
        <f t="shared" si="88"/>
        <v>33.333333333333336</v>
      </c>
      <c r="AM27" s="312" t="str">
        <f t="shared" si="100"/>
        <v>heures</v>
      </c>
      <c r="AN27" s="488"/>
      <c r="AO27" s="491"/>
      <c r="AP27" s="310">
        <f t="shared" si="113"/>
        <v>1000</v>
      </c>
      <c r="AQ27" s="311" t="str">
        <f t="shared" si="10"/>
        <v>heures</v>
      </c>
      <c r="AR27" s="310">
        <f t="shared" si="89"/>
        <v>33.333333333333336</v>
      </c>
      <c r="AS27" s="312" t="str">
        <f t="shared" si="101"/>
        <v>heures</v>
      </c>
      <c r="AT27" s="488"/>
      <c r="AU27" s="491"/>
      <c r="AV27" s="310">
        <f t="shared" si="114"/>
        <v>1000</v>
      </c>
      <c r="AW27" s="311" t="str">
        <f t="shared" si="12"/>
        <v>heures</v>
      </c>
      <c r="AX27" s="310">
        <f t="shared" si="90"/>
        <v>33.333333333333336</v>
      </c>
      <c r="AY27" s="312" t="str">
        <f t="shared" si="102"/>
        <v>heures</v>
      </c>
      <c r="AZ27" s="488"/>
      <c r="BA27" s="491"/>
      <c r="BB27" s="310">
        <f t="shared" si="115"/>
        <v>1000</v>
      </c>
      <c r="BC27" s="311" t="str">
        <f t="shared" si="14"/>
        <v>heures</v>
      </c>
      <c r="BD27" s="310">
        <f t="shared" si="91"/>
        <v>33.333333333333336</v>
      </c>
      <c r="BE27" s="312" t="str">
        <f t="shared" si="103"/>
        <v>heures</v>
      </c>
      <c r="BF27" s="488"/>
      <c r="BG27" s="491"/>
      <c r="BH27" s="310">
        <f t="shared" si="116"/>
        <v>1000</v>
      </c>
      <c r="BI27" s="311" t="str">
        <f t="shared" si="16"/>
        <v>heures</v>
      </c>
      <c r="BJ27" s="310">
        <f t="shared" si="92"/>
        <v>33.333333333333336</v>
      </c>
      <c r="BK27" s="312" t="str">
        <f t="shared" si="104"/>
        <v>heures</v>
      </c>
      <c r="BL27" s="488"/>
      <c r="BM27" s="491"/>
      <c r="BN27" s="310">
        <f t="shared" si="117"/>
        <v>1000</v>
      </c>
      <c r="BO27" s="311" t="str">
        <f t="shared" si="18"/>
        <v>heures</v>
      </c>
      <c r="BP27" s="310">
        <f t="shared" si="93"/>
        <v>33.333333333333336</v>
      </c>
      <c r="BQ27" s="312" t="str">
        <f t="shared" si="105"/>
        <v>heures</v>
      </c>
      <c r="BR27" s="488"/>
      <c r="BS27" s="491"/>
      <c r="BT27" s="310">
        <f t="shared" si="118"/>
        <v>1000</v>
      </c>
      <c r="BU27" s="311" t="str">
        <f t="shared" si="20"/>
        <v>heures</v>
      </c>
      <c r="BV27" s="310">
        <f t="shared" si="94"/>
        <v>33.333333333333336</v>
      </c>
      <c r="BW27" s="312" t="str">
        <f t="shared" si="106"/>
        <v>heures</v>
      </c>
      <c r="BX27" s="488"/>
      <c r="BY27" s="491"/>
      <c r="BZ27" s="310">
        <f t="shared" si="119"/>
        <v>1000</v>
      </c>
      <c r="CA27" s="311" t="str">
        <f t="shared" si="22"/>
        <v>heures</v>
      </c>
      <c r="CB27" s="310">
        <f t="shared" si="95"/>
        <v>33.333333333333336</v>
      </c>
      <c r="CC27" s="312" t="str">
        <f t="shared" si="107"/>
        <v>heures</v>
      </c>
    </row>
    <row r="28" spans="1:81" ht="13.8" thickBot="1">
      <c r="A28" s="401"/>
      <c r="B28" s="9">
        <v>7</v>
      </c>
      <c r="C28" s="6" t="s">
        <v>7</v>
      </c>
      <c r="D28" s="315">
        <v>1</v>
      </c>
      <c r="E28" s="316" t="str">
        <f>$E$58</f>
        <v xml:space="preserve">pièces </v>
      </c>
      <c r="F28" s="316" t="str">
        <f>$F$58</f>
        <v>heures</v>
      </c>
      <c r="G28" s="315">
        <v>2</v>
      </c>
      <c r="H28" s="316" t="str">
        <f>$H$58</f>
        <v>min</v>
      </c>
      <c r="I28" s="316" t="str">
        <f>$I$58</f>
        <v xml:space="preserve">pièces </v>
      </c>
      <c r="J28" s="489"/>
      <c r="K28" s="492"/>
      <c r="L28" s="310">
        <f t="shared" si="108"/>
        <v>1000</v>
      </c>
      <c r="M28" s="317" t="str">
        <f t="shared" si="0"/>
        <v>heures</v>
      </c>
      <c r="N28" s="310">
        <f t="shared" si="84"/>
        <v>33.333333333333336</v>
      </c>
      <c r="O28" s="312" t="str">
        <f t="shared" si="96"/>
        <v>heures</v>
      </c>
      <c r="P28" s="489"/>
      <c r="Q28" s="492"/>
      <c r="R28" s="310">
        <f t="shared" si="109"/>
        <v>1000</v>
      </c>
      <c r="S28" s="317" t="str">
        <f t="shared" si="2"/>
        <v>heures</v>
      </c>
      <c r="T28" s="310">
        <f t="shared" si="85"/>
        <v>31.666666666666668</v>
      </c>
      <c r="U28" s="312" t="str">
        <f t="shared" si="97"/>
        <v>heures</v>
      </c>
      <c r="V28" s="489"/>
      <c r="W28" s="492"/>
      <c r="X28" s="310">
        <f t="shared" si="110"/>
        <v>1000</v>
      </c>
      <c r="Y28" s="317" t="str">
        <f t="shared" si="4"/>
        <v>heures</v>
      </c>
      <c r="Z28" s="310">
        <f t="shared" si="86"/>
        <v>26.666666666666668</v>
      </c>
      <c r="AA28" s="312" t="str">
        <f t="shared" si="98"/>
        <v>heures</v>
      </c>
      <c r="AB28" s="489"/>
      <c r="AC28" s="492"/>
      <c r="AD28" s="310">
        <f t="shared" si="111"/>
        <v>1000</v>
      </c>
      <c r="AE28" s="317" t="str">
        <f t="shared" si="6"/>
        <v>heures</v>
      </c>
      <c r="AF28" s="310">
        <f t="shared" si="87"/>
        <v>26.666666666666668</v>
      </c>
      <c r="AG28" s="312" t="str">
        <f t="shared" si="99"/>
        <v>heures</v>
      </c>
      <c r="AH28" s="489"/>
      <c r="AI28" s="492"/>
      <c r="AJ28" s="310">
        <f t="shared" si="112"/>
        <v>1000</v>
      </c>
      <c r="AK28" s="317" t="str">
        <f t="shared" si="8"/>
        <v>heures</v>
      </c>
      <c r="AL28" s="310">
        <f t="shared" si="88"/>
        <v>33.333333333333336</v>
      </c>
      <c r="AM28" s="312" t="str">
        <f t="shared" si="100"/>
        <v>heures</v>
      </c>
      <c r="AN28" s="489"/>
      <c r="AO28" s="492"/>
      <c r="AP28" s="310">
        <f t="shared" si="113"/>
        <v>1000</v>
      </c>
      <c r="AQ28" s="317" t="str">
        <f t="shared" si="10"/>
        <v>heures</v>
      </c>
      <c r="AR28" s="310">
        <f t="shared" si="89"/>
        <v>33.333333333333336</v>
      </c>
      <c r="AS28" s="312" t="str">
        <f t="shared" si="101"/>
        <v>heures</v>
      </c>
      <c r="AT28" s="489"/>
      <c r="AU28" s="492"/>
      <c r="AV28" s="310">
        <f t="shared" si="114"/>
        <v>1000</v>
      </c>
      <c r="AW28" s="317" t="str">
        <f t="shared" si="12"/>
        <v>heures</v>
      </c>
      <c r="AX28" s="310">
        <f t="shared" si="90"/>
        <v>33.333333333333336</v>
      </c>
      <c r="AY28" s="312" t="str">
        <f t="shared" si="102"/>
        <v>heures</v>
      </c>
      <c r="AZ28" s="489"/>
      <c r="BA28" s="492"/>
      <c r="BB28" s="310">
        <f t="shared" si="115"/>
        <v>1000</v>
      </c>
      <c r="BC28" s="317" t="str">
        <f t="shared" si="14"/>
        <v>heures</v>
      </c>
      <c r="BD28" s="310">
        <f t="shared" si="91"/>
        <v>33.333333333333336</v>
      </c>
      <c r="BE28" s="312" t="str">
        <f t="shared" si="103"/>
        <v>heures</v>
      </c>
      <c r="BF28" s="489"/>
      <c r="BG28" s="492"/>
      <c r="BH28" s="310">
        <f t="shared" si="116"/>
        <v>1000</v>
      </c>
      <c r="BI28" s="317" t="str">
        <f t="shared" si="16"/>
        <v>heures</v>
      </c>
      <c r="BJ28" s="310">
        <f t="shared" si="92"/>
        <v>33.333333333333336</v>
      </c>
      <c r="BK28" s="312" t="str">
        <f t="shared" si="104"/>
        <v>heures</v>
      </c>
      <c r="BL28" s="489"/>
      <c r="BM28" s="492"/>
      <c r="BN28" s="310">
        <f t="shared" si="117"/>
        <v>1000</v>
      </c>
      <c r="BO28" s="317" t="str">
        <f t="shared" si="18"/>
        <v>heures</v>
      </c>
      <c r="BP28" s="310">
        <f t="shared" si="93"/>
        <v>33.333333333333336</v>
      </c>
      <c r="BQ28" s="312" t="str">
        <f t="shared" si="105"/>
        <v>heures</v>
      </c>
      <c r="BR28" s="489"/>
      <c r="BS28" s="492"/>
      <c r="BT28" s="310">
        <f t="shared" si="118"/>
        <v>1000</v>
      </c>
      <c r="BU28" s="317" t="str">
        <f t="shared" si="20"/>
        <v>heures</v>
      </c>
      <c r="BV28" s="310">
        <f t="shared" si="94"/>
        <v>33.333333333333336</v>
      </c>
      <c r="BW28" s="312" t="str">
        <f t="shared" si="106"/>
        <v>heures</v>
      </c>
      <c r="BX28" s="489"/>
      <c r="BY28" s="492"/>
      <c r="BZ28" s="310">
        <f t="shared" si="119"/>
        <v>1000</v>
      </c>
      <c r="CA28" s="317" t="str">
        <f t="shared" si="22"/>
        <v>heures</v>
      </c>
      <c r="CB28" s="310">
        <f t="shared" si="95"/>
        <v>33.333333333333336</v>
      </c>
      <c r="CC28" s="312" t="str">
        <f t="shared" si="107"/>
        <v>heures</v>
      </c>
    </row>
    <row r="29" spans="1:81">
      <c r="A29" s="402" t="s">
        <v>92</v>
      </c>
      <c r="B29" s="7">
        <v>1</v>
      </c>
      <c r="C29" s="5" t="s">
        <v>0</v>
      </c>
      <c r="D29" s="303">
        <v>1</v>
      </c>
      <c r="E29" s="304" t="str">
        <f>$E$52</f>
        <v>lignes</v>
      </c>
      <c r="F29" s="304" t="str">
        <f>$F$52</f>
        <v>heures</v>
      </c>
      <c r="G29" s="303">
        <v>2</v>
      </c>
      <c r="H29" s="304" t="str">
        <f>$H$52</f>
        <v>min</v>
      </c>
      <c r="I29" s="304" t="str">
        <f>$I$52</f>
        <v>lignes</v>
      </c>
      <c r="J29" s="305">
        <v>100</v>
      </c>
      <c r="K29" s="306" t="str">
        <f>$I29</f>
        <v>lignes</v>
      </c>
      <c r="L29" s="307">
        <f>J29/$D29</f>
        <v>100</v>
      </c>
      <c r="M29" s="308" t="str">
        <f>$F29</f>
        <v>heures</v>
      </c>
      <c r="N29" s="307">
        <f>J29*$G29/60</f>
        <v>3.3333333333333335</v>
      </c>
      <c r="O29" s="309" t="str">
        <f>$F29</f>
        <v>heures</v>
      </c>
      <c r="P29" s="305">
        <v>100</v>
      </c>
      <c r="Q29" s="306" t="str">
        <f>$I29</f>
        <v>lignes</v>
      </c>
      <c r="R29" s="307">
        <f>P29/$D29</f>
        <v>100</v>
      </c>
      <c r="S29" s="308" t="str">
        <f>$F29</f>
        <v>heures</v>
      </c>
      <c r="T29" s="307">
        <f>P29*$G29/60</f>
        <v>3.3333333333333335</v>
      </c>
      <c r="U29" s="309" t="str">
        <f>$F29</f>
        <v>heures</v>
      </c>
      <c r="V29" s="305">
        <v>100</v>
      </c>
      <c r="W29" s="306" t="str">
        <f>$I29</f>
        <v>lignes</v>
      </c>
      <c r="X29" s="307">
        <f>V29/$D29</f>
        <v>100</v>
      </c>
      <c r="Y29" s="308" t="str">
        <f>$F29</f>
        <v>heures</v>
      </c>
      <c r="Z29" s="307">
        <f>V29*$G29/60</f>
        <v>3.3333333333333335</v>
      </c>
      <c r="AA29" s="309" t="str">
        <f>$F29</f>
        <v>heures</v>
      </c>
      <c r="AB29" s="305">
        <v>100</v>
      </c>
      <c r="AC29" s="306" t="str">
        <f>$I29</f>
        <v>lignes</v>
      </c>
      <c r="AD29" s="307">
        <f>AB29/$D29</f>
        <v>100</v>
      </c>
      <c r="AE29" s="308" t="str">
        <f>$F29</f>
        <v>heures</v>
      </c>
      <c r="AF29" s="307">
        <f>AB29*$G29/60</f>
        <v>3.3333333333333335</v>
      </c>
      <c r="AG29" s="309" t="str">
        <f>$F29</f>
        <v>heures</v>
      </c>
      <c r="AH29" s="305">
        <v>100</v>
      </c>
      <c r="AI29" s="306" t="str">
        <f>$I29</f>
        <v>lignes</v>
      </c>
      <c r="AJ29" s="307">
        <f>AH29/$D29</f>
        <v>100</v>
      </c>
      <c r="AK29" s="308" t="str">
        <f>$F29</f>
        <v>heures</v>
      </c>
      <c r="AL29" s="307">
        <f>AH29*$G29/60</f>
        <v>3.3333333333333335</v>
      </c>
      <c r="AM29" s="309" t="str">
        <f>$F29</f>
        <v>heures</v>
      </c>
      <c r="AN29" s="305">
        <v>100</v>
      </c>
      <c r="AO29" s="306" t="str">
        <f>$I29</f>
        <v>lignes</v>
      </c>
      <c r="AP29" s="307">
        <f>AN29/$D29</f>
        <v>100</v>
      </c>
      <c r="AQ29" s="308" t="str">
        <f>$F29</f>
        <v>heures</v>
      </c>
      <c r="AR29" s="307">
        <f>AN29*$G29/60</f>
        <v>3.3333333333333335</v>
      </c>
      <c r="AS29" s="309" t="str">
        <f>$F29</f>
        <v>heures</v>
      </c>
      <c r="AT29" s="305">
        <v>100</v>
      </c>
      <c r="AU29" s="306" t="str">
        <f>$I29</f>
        <v>lignes</v>
      </c>
      <c r="AV29" s="307">
        <f>AT29/$D29</f>
        <v>100</v>
      </c>
      <c r="AW29" s="308" t="str">
        <f>$F29</f>
        <v>heures</v>
      </c>
      <c r="AX29" s="307">
        <f>AT29*$G29/60</f>
        <v>3.3333333333333335</v>
      </c>
      <c r="AY29" s="309" t="str">
        <f>$F29</f>
        <v>heures</v>
      </c>
      <c r="AZ29" s="305">
        <v>100</v>
      </c>
      <c r="BA29" s="306" t="str">
        <f>$I29</f>
        <v>lignes</v>
      </c>
      <c r="BB29" s="307">
        <f>AZ29/$D29</f>
        <v>100</v>
      </c>
      <c r="BC29" s="308" t="str">
        <f>$F29</f>
        <v>heures</v>
      </c>
      <c r="BD29" s="307">
        <f>AZ29*$G29/60</f>
        <v>3.3333333333333335</v>
      </c>
      <c r="BE29" s="309" t="str">
        <f>$F29</f>
        <v>heures</v>
      </c>
      <c r="BF29" s="305">
        <v>100</v>
      </c>
      <c r="BG29" s="306" t="str">
        <f>$I29</f>
        <v>lignes</v>
      </c>
      <c r="BH29" s="307">
        <f>BF29/$D29</f>
        <v>100</v>
      </c>
      <c r="BI29" s="308" t="str">
        <f>$F29</f>
        <v>heures</v>
      </c>
      <c r="BJ29" s="307">
        <f>BF29*$G29/60</f>
        <v>3.3333333333333335</v>
      </c>
      <c r="BK29" s="309" t="str">
        <f>$F29</f>
        <v>heures</v>
      </c>
      <c r="BL29" s="305">
        <v>100</v>
      </c>
      <c r="BM29" s="306" t="str">
        <f>$I29</f>
        <v>lignes</v>
      </c>
      <c r="BN29" s="307">
        <f>BL29/$D29</f>
        <v>100</v>
      </c>
      <c r="BO29" s="308" t="str">
        <f>$F29</f>
        <v>heures</v>
      </c>
      <c r="BP29" s="307">
        <f>BL29*$G29/60</f>
        <v>3.3333333333333335</v>
      </c>
      <c r="BQ29" s="309" t="str">
        <f>$F29</f>
        <v>heures</v>
      </c>
      <c r="BR29" s="305">
        <v>100</v>
      </c>
      <c r="BS29" s="306" t="str">
        <f>$I29</f>
        <v>lignes</v>
      </c>
      <c r="BT29" s="307">
        <f>BR29/$D29</f>
        <v>100</v>
      </c>
      <c r="BU29" s="308" t="str">
        <f>$F29</f>
        <v>heures</v>
      </c>
      <c r="BV29" s="307">
        <f>BR29*$G29/60</f>
        <v>3.3333333333333335</v>
      </c>
      <c r="BW29" s="309" t="str">
        <f>$F29</f>
        <v>heures</v>
      </c>
      <c r="BX29" s="305">
        <v>100</v>
      </c>
      <c r="BY29" s="306" t="str">
        <f>$I29</f>
        <v>lignes</v>
      </c>
      <c r="BZ29" s="307">
        <f>BX29/$D29</f>
        <v>100</v>
      </c>
      <c r="CA29" s="308" t="str">
        <f>$F29</f>
        <v>heures</v>
      </c>
      <c r="CB29" s="307">
        <f>BX29*$G29/60</f>
        <v>3.3333333333333335</v>
      </c>
      <c r="CC29" s="309" t="str">
        <f>$F29</f>
        <v>heures</v>
      </c>
    </row>
    <row r="30" spans="1:81">
      <c r="A30" s="400"/>
      <c r="B30" s="8">
        <v>2</v>
      </c>
      <c r="C30" s="4" t="s">
        <v>1</v>
      </c>
      <c r="D30" s="303">
        <v>1</v>
      </c>
      <c r="E30" s="304" t="str">
        <f>$E$53</f>
        <v xml:space="preserve">pièces </v>
      </c>
      <c r="F30" s="304" t="str">
        <f>$F$53</f>
        <v>heures</v>
      </c>
      <c r="G30" s="303">
        <v>2</v>
      </c>
      <c r="H30" s="304" t="str">
        <f>$H$53</f>
        <v>min</v>
      </c>
      <c r="I30" s="304" t="str">
        <f>$I$53</f>
        <v xml:space="preserve">pièces </v>
      </c>
      <c r="J30" s="487">
        <v>1000</v>
      </c>
      <c r="K30" s="490" t="str">
        <f>$E30</f>
        <v xml:space="preserve">pièces </v>
      </c>
      <c r="L30" s="310">
        <f>J$30/$D30</f>
        <v>1000</v>
      </c>
      <c r="M30" s="311" t="str">
        <f t="shared" si="0"/>
        <v>heures</v>
      </c>
      <c r="N30" s="310">
        <f t="shared" ref="N30:N35" si="120">J$9*$G30/60</f>
        <v>33.333333333333336</v>
      </c>
      <c r="O30" s="312" t="str">
        <f>O29</f>
        <v>heures</v>
      </c>
      <c r="P30" s="487">
        <v>1000</v>
      </c>
      <c r="Q30" s="490" t="str">
        <f>$E30</f>
        <v xml:space="preserve">pièces </v>
      </c>
      <c r="R30" s="310">
        <f>P$30/$D30</f>
        <v>1000</v>
      </c>
      <c r="S30" s="311" t="str">
        <f t="shared" si="2"/>
        <v>heures</v>
      </c>
      <c r="T30" s="310">
        <f t="shared" ref="T30:T35" si="121">P$9*$G30/60</f>
        <v>31.666666666666668</v>
      </c>
      <c r="U30" s="312" t="str">
        <f>U29</f>
        <v>heures</v>
      </c>
      <c r="V30" s="487">
        <v>1000</v>
      </c>
      <c r="W30" s="490" t="str">
        <f>$E30</f>
        <v xml:space="preserve">pièces </v>
      </c>
      <c r="X30" s="310">
        <f>V$30/$D30</f>
        <v>1000</v>
      </c>
      <c r="Y30" s="311" t="str">
        <f t="shared" si="4"/>
        <v>heures</v>
      </c>
      <c r="Z30" s="310">
        <f t="shared" ref="Z30:Z35" si="122">V$9*$G30/60</f>
        <v>26.666666666666668</v>
      </c>
      <c r="AA30" s="312" t="str">
        <f>AA29</f>
        <v>heures</v>
      </c>
      <c r="AB30" s="487">
        <v>1000</v>
      </c>
      <c r="AC30" s="490" t="str">
        <f>$E30</f>
        <v xml:space="preserve">pièces </v>
      </c>
      <c r="AD30" s="310">
        <f>AB$30/$D30</f>
        <v>1000</v>
      </c>
      <c r="AE30" s="311" t="str">
        <f t="shared" si="6"/>
        <v>heures</v>
      </c>
      <c r="AF30" s="310">
        <f t="shared" ref="AF30:AF35" si="123">AB$9*$G30/60</f>
        <v>26.666666666666668</v>
      </c>
      <c r="AG30" s="312" t="str">
        <f>AG29</f>
        <v>heures</v>
      </c>
      <c r="AH30" s="487">
        <v>1000</v>
      </c>
      <c r="AI30" s="490" t="str">
        <f>$E30</f>
        <v xml:space="preserve">pièces </v>
      </c>
      <c r="AJ30" s="310">
        <f>AH$30/$D30</f>
        <v>1000</v>
      </c>
      <c r="AK30" s="311" t="str">
        <f t="shared" si="8"/>
        <v>heures</v>
      </c>
      <c r="AL30" s="310">
        <f t="shared" ref="AL30:AL35" si="124">AH$9*$G30/60</f>
        <v>33.333333333333336</v>
      </c>
      <c r="AM30" s="312" t="str">
        <f>AM29</f>
        <v>heures</v>
      </c>
      <c r="AN30" s="487">
        <v>1000</v>
      </c>
      <c r="AO30" s="490" t="str">
        <f>$E30</f>
        <v xml:space="preserve">pièces </v>
      </c>
      <c r="AP30" s="310">
        <f>AN$30/$D30</f>
        <v>1000</v>
      </c>
      <c r="AQ30" s="311" t="str">
        <f t="shared" si="10"/>
        <v>heures</v>
      </c>
      <c r="AR30" s="310">
        <f t="shared" ref="AR30:AR35" si="125">AN$9*$G30/60</f>
        <v>33.333333333333336</v>
      </c>
      <c r="AS30" s="312" t="str">
        <f>AS29</f>
        <v>heures</v>
      </c>
      <c r="AT30" s="487">
        <v>1000</v>
      </c>
      <c r="AU30" s="490" t="str">
        <f>$E30</f>
        <v xml:space="preserve">pièces </v>
      </c>
      <c r="AV30" s="310">
        <f>AT$30/$D30</f>
        <v>1000</v>
      </c>
      <c r="AW30" s="311" t="str">
        <f t="shared" si="12"/>
        <v>heures</v>
      </c>
      <c r="AX30" s="310">
        <f t="shared" ref="AX30:AX35" si="126">AT$9*$G30/60</f>
        <v>33.333333333333336</v>
      </c>
      <c r="AY30" s="312" t="str">
        <f>AY29</f>
        <v>heures</v>
      </c>
      <c r="AZ30" s="487">
        <v>1000</v>
      </c>
      <c r="BA30" s="490" t="str">
        <f>$E30</f>
        <v xml:space="preserve">pièces </v>
      </c>
      <c r="BB30" s="310">
        <f>AZ$30/$D30</f>
        <v>1000</v>
      </c>
      <c r="BC30" s="311" t="str">
        <f t="shared" si="14"/>
        <v>heures</v>
      </c>
      <c r="BD30" s="310">
        <f t="shared" ref="BD30:BD35" si="127">AZ$9*$G30/60</f>
        <v>33.333333333333336</v>
      </c>
      <c r="BE30" s="312" t="str">
        <f>BE29</f>
        <v>heures</v>
      </c>
      <c r="BF30" s="487">
        <v>1000</v>
      </c>
      <c r="BG30" s="490" t="str">
        <f>$E30</f>
        <v xml:space="preserve">pièces </v>
      </c>
      <c r="BH30" s="310">
        <f>BF$30/$D30</f>
        <v>1000</v>
      </c>
      <c r="BI30" s="311" t="str">
        <f t="shared" si="16"/>
        <v>heures</v>
      </c>
      <c r="BJ30" s="310">
        <f t="shared" ref="BJ30:BJ35" si="128">BF$9*$G30/60</f>
        <v>33.333333333333336</v>
      </c>
      <c r="BK30" s="312" t="str">
        <f>BK29</f>
        <v>heures</v>
      </c>
      <c r="BL30" s="487">
        <v>1000</v>
      </c>
      <c r="BM30" s="490" t="str">
        <f>$E30</f>
        <v xml:space="preserve">pièces </v>
      </c>
      <c r="BN30" s="310">
        <f>BL$30/$D30</f>
        <v>1000</v>
      </c>
      <c r="BO30" s="311" t="str">
        <f t="shared" si="18"/>
        <v>heures</v>
      </c>
      <c r="BP30" s="310">
        <f t="shared" ref="BP30:BP35" si="129">BL$9*$G30/60</f>
        <v>33.333333333333336</v>
      </c>
      <c r="BQ30" s="312" t="str">
        <f>BQ29</f>
        <v>heures</v>
      </c>
      <c r="BR30" s="487">
        <v>1000</v>
      </c>
      <c r="BS30" s="490" t="str">
        <f>$E30</f>
        <v xml:space="preserve">pièces </v>
      </c>
      <c r="BT30" s="310">
        <f>BR$30/$D30</f>
        <v>1000</v>
      </c>
      <c r="BU30" s="311" t="str">
        <f t="shared" si="20"/>
        <v>heures</v>
      </c>
      <c r="BV30" s="310">
        <f t="shared" ref="BV30:BV35" si="130">BR$9*$G30/60</f>
        <v>33.333333333333336</v>
      </c>
      <c r="BW30" s="312" t="str">
        <f>BW29</f>
        <v>heures</v>
      </c>
      <c r="BX30" s="487">
        <v>1000</v>
      </c>
      <c r="BY30" s="490" t="str">
        <f>$E30</f>
        <v xml:space="preserve">pièces </v>
      </c>
      <c r="BZ30" s="310">
        <f>BX$30/$D30</f>
        <v>1000</v>
      </c>
      <c r="CA30" s="311" t="str">
        <f t="shared" si="22"/>
        <v>heures</v>
      </c>
      <c r="CB30" s="310">
        <f t="shared" ref="CB30:CB35" si="131">BX$9*$G30/60</f>
        <v>33.333333333333336</v>
      </c>
      <c r="CC30" s="312" t="str">
        <f>CC29</f>
        <v>heures</v>
      </c>
    </row>
    <row r="31" spans="1:81">
      <c r="A31" s="400"/>
      <c r="B31" s="8">
        <v>3</v>
      </c>
      <c r="C31" s="4" t="s">
        <v>2</v>
      </c>
      <c r="D31" s="313">
        <v>1</v>
      </c>
      <c r="E31" s="314" t="str">
        <f>$E$54</f>
        <v>pièces</v>
      </c>
      <c r="F31" s="314" t="str">
        <f>$F$54</f>
        <v>barres</v>
      </c>
      <c r="G31" s="313">
        <v>2</v>
      </c>
      <c r="H31" s="314" t="str">
        <f>$H$54</f>
        <v>min</v>
      </c>
      <c r="I31" s="314" t="str">
        <f>$I$54</f>
        <v xml:space="preserve">pièces </v>
      </c>
      <c r="J31" s="488"/>
      <c r="K31" s="491"/>
      <c r="L31" s="310">
        <f t="shared" ref="L31:L35" si="132">J$30/$D31</f>
        <v>1000</v>
      </c>
      <c r="M31" s="311" t="str">
        <f t="shared" si="0"/>
        <v>barres</v>
      </c>
      <c r="N31" s="310">
        <f t="shared" si="120"/>
        <v>33.333333333333336</v>
      </c>
      <c r="O31" s="312" t="str">
        <f t="shared" ref="O31:O35" si="133">O30</f>
        <v>heures</v>
      </c>
      <c r="P31" s="488"/>
      <c r="Q31" s="491"/>
      <c r="R31" s="310">
        <f t="shared" ref="R31:R35" si="134">P$30/$D31</f>
        <v>1000</v>
      </c>
      <c r="S31" s="311" t="str">
        <f t="shared" si="2"/>
        <v>barres</v>
      </c>
      <c r="T31" s="310">
        <f t="shared" si="121"/>
        <v>31.666666666666668</v>
      </c>
      <c r="U31" s="312" t="str">
        <f t="shared" ref="U31:U35" si="135">U30</f>
        <v>heures</v>
      </c>
      <c r="V31" s="488"/>
      <c r="W31" s="491"/>
      <c r="X31" s="310">
        <f t="shared" ref="X31:X35" si="136">V$30/$D31</f>
        <v>1000</v>
      </c>
      <c r="Y31" s="311" t="str">
        <f t="shared" si="4"/>
        <v>barres</v>
      </c>
      <c r="Z31" s="310">
        <f t="shared" si="122"/>
        <v>26.666666666666668</v>
      </c>
      <c r="AA31" s="312" t="str">
        <f t="shared" ref="AA31:AA35" si="137">AA30</f>
        <v>heures</v>
      </c>
      <c r="AB31" s="488"/>
      <c r="AC31" s="491"/>
      <c r="AD31" s="310">
        <f t="shared" ref="AD31:AD35" si="138">AB$30/$D31</f>
        <v>1000</v>
      </c>
      <c r="AE31" s="311" t="str">
        <f t="shared" si="6"/>
        <v>barres</v>
      </c>
      <c r="AF31" s="310">
        <f t="shared" si="123"/>
        <v>26.666666666666668</v>
      </c>
      <c r="AG31" s="312" t="str">
        <f t="shared" ref="AG31:AG35" si="139">AG30</f>
        <v>heures</v>
      </c>
      <c r="AH31" s="488"/>
      <c r="AI31" s="491"/>
      <c r="AJ31" s="310">
        <f t="shared" ref="AJ31:AJ35" si="140">AH$30/$D31</f>
        <v>1000</v>
      </c>
      <c r="AK31" s="311" t="str">
        <f t="shared" si="8"/>
        <v>barres</v>
      </c>
      <c r="AL31" s="310">
        <f t="shared" si="124"/>
        <v>33.333333333333336</v>
      </c>
      <c r="AM31" s="312" t="str">
        <f t="shared" ref="AM31:AM35" si="141">AM30</f>
        <v>heures</v>
      </c>
      <c r="AN31" s="488"/>
      <c r="AO31" s="491"/>
      <c r="AP31" s="310">
        <f t="shared" ref="AP31:AP35" si="142">AN$30/$D31</f>
        <v>1000</v>
      </c>
      <c r="AQ31" s="311" t="str">
        <f t="shared" si="10"/>
        <v>barres</v>
      </c>
      <c r="AR31" s="310">
        <f t="shared" si="125"/>
        <v>33.333333333333336</v>
      </c>
      <c r="AS31" s="312" t="str">
        <f t="shared" ref="AS31:AS35" si="143">AS30</f>
        <v>heures</v>
      </c>
      <c r="AT31" s="488"/>
      <c r="AU31" s="491"/>
      <c r="AV31" s="310">
        <f t="shared" ref="AV31:AV35" si="144">AT$30/$D31</f>
        <v>1000</v>
      </c>
      <c r="AW31" s="311" t="str">
        <f t="shared" si="12"/>
        <v>barres</v>
      </c>
      <c r="AX31" s="310">
        <f t="shared" si="126"/>
        <v>33.333333333333336</v>
      </c>
      <c r="AY31" s="312" t="str">
        <f t="shared" ref="AY31:AY35" si="145">AY30</f>
        <v>heures</v>
      </c>
      <c r="AZ31" s="488"/>
      <c r="BA31" s="491"/>
      <c r="BB31" s="310">
        <f t="shared" ref="BB31:BB35" si="146">AZ$30/$D31</f>
        <v>1000</v>
      </c>
      <c r="BC31" s="311" t="str">
        <f t="shared" si="14"/>
        <v>barres</v>
      </c>
      <c r="BD31" s="310">
        <f t="shared" si="127"/>
        <v>33.333333333333336</v>
      </c>
      <c r="BE31" s="312" t="str">
        <f t="shared" ref="BE31:BE35" si="147">BE30</f>
        <v>heures</v>
      </c>
      <c r="BF31" s="488"/>
      <c r="BG31" s="491"/>
      <c r="BH31" s="310">
        <f t="shared" ref="BH31:BH35" si="148">BF$30/$D31</f>
        <v>1000</v>
      </c>
      <c r="BI31" s="311" t="str">
        <f t="shared" si="16"/>
        <v>barres</v>
      </c>
      <c r="BJ31" s="310">
        <f t="shared" si="128"/>
        <v>33.333333333333336</v>
      </c>
      <c r="BK31" s="312" t="str">
        <f t="shared" ref="BK31:BK35" si="149">BK30</f>
        <v>heures</v>
      </c>
      <c r="BL31" s="488"/>
      <c r="BM31" s="491"/>
      <c r="BN31" s="310">
        <f t="shared" ref="BN31:BN35" si="150">BL$30/$D31</f>
        <v>1000</v>
      </c>
      <c r="BO31" s="311" t="str">
        <f t="shared" si="18"/>
        <v>barres</v>
      </c>
      <c r="BP31" s="310">
        <f t="shared" si="129"/>
        <v>33.333333333333336</v>
      </c>
      <c r="BQ31" s="312" t="str">
        <f t="shared" ref="BQ31:BQ35" si="151">BQ30</f>
        <v>heures</v>
      </c>
      <c r="BR31" s="488"/>
      <c r="BS31" s="491"/>
      <c r="BT31" s="310">
        <f t="shared" ref="BT31:BT35" si="152">BR$30/$D31</f>
        <v>1000</v>
      </c>
      <c r="BU31" s="311" t="str">
        <f t="shared" si="20"/>
        <v>barres</v>
      </c>
      <c r="BV31" s="310">
        <f t="shared" si="130"/>
        <v>33.333333333333336</v>
      </c>
      <c r="BW31" s="312" t="str">
        <f t="shared" ref="BW31:BW35" si="153">BW30</f>
        <v>heures</v>
      </c>
      <c r="BX31" s="488"/>
      <c r="BY31" s="491"/>
      <c r="BZ31" s="310">
        <f t="shared" ref="BZ31:BZ35" si="154">BX$30/$D31</f>
        <v>1000</v>
      </c>
      <c r="CA31" s="311" t="str">
        <f t="shared" si="22"/>
        <v>barres</v>
      </c>
      <c r="CB31" s="310">
        <f t="shared" si="131"/>
        <v>33.333333333333336</v>
      </c>
      <c r="CC31" s="312" t="str">
        <f t="shared" ref="CC31:CC35" si="155">CC30</f>
        <v>heures</v>
      </c>
    </row>
    <row r="32" spans="1:81">
      <c r="A32" s="400"/>
      <c r="B32" s="8">
        <v>4</v>
      </c>
      <c r="C32" s="4" t="s">
        <v>4</v>
      </c>
      <c r="D32" s="313">
        <v>1</v>
      </c>
      <c r="E32" s="314" t="str">
        <f>$E$55</f>
        <v xml:space="preserve">pièces </v>
      </c>
      <c r="F32" s="314" t="str">
        <f>$F$55</f>
        <v>cadres</v>
      </c>
      <c r="G32" s="313">
        <v>2</v>
      </c>
      <c r="H32" s="314" t="str">
        <f>$H$55</f>
        <v>min</v>
      </c>
      <c r="I32" s="314" t="str">
        <f>$I$55</f>
        <v xml:space="preserve">pièces </v>
      </c>
      <c r="J32" s="488"/>
      <c r="K32" s="491"/>
      <c r="L32" s="310">
        <f t="shared" si="132"/>
        <v>1000</v>
      </c>
      <c r="M32" s="311" t="str">
        <f t="shared" si="0"/>
        <v>cadres</v>
      </c>
      <c r="N32" s="310">
        <f t="shared" si="120"/>
        <v>33.333333333333336</v>
      </c>
      <c r="O32" s="312" t="str">
        <f t="shared" si="133"/>
        <v>heures</v>
      </c>
      <c r="P32" s="488"/>
      <c r="Q32" s="491"/>
      <c r="R32" s="310">
        <f t="shared" si="134"/>
        <v>1000</v>
      </c>
      <c r="S32" s="311" t="str">
        <f t="shared" si="2"/>
        <v>cadres</v>
      </c>
      <c r="T32" s="310">
        <f t="shared" si="121"/>
        <v>31.666666666666668</v>
      </c>
      <c r="U32" s="312" t="str">
        <f t="shared" si="135"/>
        <v>heures</v>
      </c>
      <c r="V32" s="488"/>
      <c r="W32" s="491"/>
      <c r="X32" s="310">
        <f t="shared" si="136"/>
        <v>1000</v>
      </c>
      <c r="Y32" s="311" t="str">
        <f t="shared" si="4"/>
        <v>cadres</v>
      </c>
      <c r="Z32" s="310">
        <f t="shared" si="122"/>
        <v>26.666666666666668</v>
      </c>
      <c r="AA32" s="312" t="str">
        <f t="shared" si="137"/>
        <v>heures</v>
      </c>
      <c r="AB32" s="488"/>
      <c r="AC32" s="491"/>
      <c r="AD32" s="310">
        <f t="shared" si="138"/>
        <v>1000</v>
      </c>
      <c r="AE32" s="311" t="str">
        <f t="shared" si="6"/>
        <v>cadres</v>
      </c>
      <c r="AF32" s="310">
        <f t="shared" si="123"/>
        <v>26.666666666666668</v>
      </c>
      <c r="AG32" s="312" t="str">
        <f t="shared" si="139"/>
        <v>heures</v>
      </c>
      <c r="AH32" s="488"/>
      <c r="AI32" s="491"/>
      <c r="AJ32" s="310">
        <f t="shared" si="140"/>
        <v>1000</v>
      </c>
      <c r="AK32" s="311" t="str">
        <f t="shared" si="8"/>
        <v>cadres</v>
      </c>
      <c r="AL32" s="310">
        <f t="shared" si="124"/>
        <v>33.333333333333336</v>
      </c>
      <c r="AM32" s="312" t="str">
        <f t="shared" si="141"/>
        <v>heures</v>
      </c>
      <c r="AN32" s="488"/>
      <c r="AO32" s="491"/>
      <c r="AP32" s="310">
        <f t="shared" si="142"/>
        <v>1000</v>
      </c>
      <c r="AQ32" s="311" t="str">
        <f t="shared" si="10"/>
        <v>cadres</v>
      </c>
      <c r="AR32" s="310">
        <f t="shared" si="125"/>
        <v>33.333333333333336</v>
      </c>
      <c r="AS32" s="312" t="str">
        <f t="shared" si="143"/>
        <v>heures</v>
      </c>
      <c r="AT32" s="488"/>
      <c r="AU32" s="491"/>
      <c r="AV32" s="310">
        <f t="shared" si="144"/>
        <v>1000</v>
      </c>
      <c r="AW32" s="311" t="str">
        <f t="shared" si="12"/>
        <v>cadres</v>
      </c>
      <c r="AX32" s="310">
        <f t="shared" si="126"/>
        <v>33.333333333333336</v>
      </c>
      <c r="AY32" s="312" t="str">
        <f t="shared" si="145"/>
        <v>heures</v>
      </c>
      <c r="AZ32" s="488"/>
      <c r="BA32" s="491"/>
      <c r="BB32" s="310">
        <f t="shared" si="146"/>
        <v>1000</v>
      </c>
      <c r="BC32" s="311" t="str">
        <f t="shared" si="14"/>
        <v>cadres</v>
      </c>
      <c r="BD32" s="310">
        <f t="shared" si="127"/>
        <v>33.333333333333336</v>
      </c>
      <c r="BE32" s="312" t="str">
        <f t="shared" si="147"/>
        <v>heures</v>
      </c>
      <c r="BF32" s="488"/>
      <c r="BG32" s="491"/>
      <c r="BH32" s="310">
        <f t="shared" si="148"/>
        <v>1000</v>
      </c>
      <c r="BI32" s="311" t="str">
        <f t="shared" si="16"/>
        <v>cadres</v>
      </c>
      <c r="BJ32" s="310">
        <f t="shared" si="128"/>
        <v>33.333333333333336</v>
      </c>
      <c r="BK32" s="312" t="str">
        <f t="shared" si="149"/>
        <v>heures</v>
      </c>
      <c r="BL32" s="488"/>
      <c r="BM32" s="491"/>
      <c r="BN32" s="310">
        <f t="shared" si="150"/>
        <v>1000</v>
      </c>
      <c r="BO32" s="311" t="str">
        <f t="shared" si="18"/>
        <v>cadres</v>
      </c>
      <c r="BP32" s="310">
        <f t="shared" si="129"/>
        <v>33.333333333333336</v>
      </c>
      <c r="BQ32" s="312" t="str">
        <f t="shared" si="151"/>
        <v>heures</v>
      </c>
      <c r="BR32" s="488"/>
      <c r="BS32" s="491"/>
      <c r="BT32" s="310">
        <f t="shared" si="152"/>
        <v>1000</v>
      </c>
      <c r="BU32" s="311" t="str">
        <f t="shared" si="20"/>
        <v>cadres</v>
      </c>
      <c r="BV32" s="310">
        <f t="shared" si="130"/>
        <v>33.333333333333336</v>
      </c>
      <c r="BW32" s="312" t="str">
        <f t="shared" si="153"/>
        <v>heures</v>
      </c>
      <c r="BX32" s="488"/>
      <c r="BY32" s="491"/>
      <c r="BZ32" s="310">
        <f t="shared" si="154"/>
        <v>1000</v>
      </c>
      <c r="CA32" s="311" t="str">
        <f t="shared" si="22"/>
        <v>cadres</v>
      </c>
      <c r="CB32" s="310">
        <f t="shared" si="131"/>
        <v>33.333333333333336</v>
      </c>
      <c r="CC32" s="312" t="str">
        <f t="shared" si="155"/>
        <v>heures</v>
      </c>
    </row>
    <row r="33" spans="1:81">
      <c r="A33" s="400"/>
      <c r="B33" s="8">
        <v>5</v>
      </c>
      <c r="C33" s="4" t="s">
        <v>5</v>
      </c>
      <c r="D33" s="313">
        <v>1</v>
      </c>
      <c r="E33" s="314" t="str">
        <f>$E$56</f>
        <v xml:space="preserve">pièces </v>
      </c>
      <c r="F33" s="314" t="str">
        <f>$F$56</f>
        <v>heures</v>
      </c>
      <c r="G33" s="313">
        <v>2</v>
      </c>
      <c r="H33" s="314" t="str">
        <f>$H$56</f>
        <v>min</v>
      </c>
      <c r="I33" s="314" t="str">
        <f>$I$56</f>
        <v xml:space="preserve">pièces </v>
      </c>
      <c r="J33" s="488"/>
      <c r="K33" s="491"/>
      <c r="L33" s="310">
        <f t="shared" si="132"/>
        <v>1000</v>
      </c>
      <c r="M33" s="311" t="str">
        <f t="shared" si="0"/>
        <v>heures</v>
      </c>
      <c r="N33" s="310">
        <f t="shared" si="120"/>
        <v>33.333333333333336</v>
      </c>
      <c r="O33" s="312" t="str">
        <f t="shared" si="133"/>
        <v>heures</v>
      </c>
      <c r="P33" s="488"/>
      <c r="Q33" s="491"/>
      <c r="R33" s="310">
        <f t="shared" si="134"/>
        <v>1000</v>
      </c>
      <c r="S33" s="311" t="str">
        <f t="shared" si="2"/>
        <v>heures</v>
      </c>
      <c r="T33" s="310">
        <f t="shared" si="121"/>
        <v>31.666666666666668</v>
      </c>
      <c r="U33" s="312" t="str">
        <f t="shared" si="135"/>
        <v>heures</v>
      </c>
      <c r="V33" s="488"/>
      <c r="W33" s="491"/>
      <c r="X33" s="310">
        <f t="shared" si="136"/>
        <v>1000</v>
      </c>
      <c r="Y33" s="311" t="str">
        <f t="shared" si="4"/>
        <v>heures</v>
      </c>
      <c r="Z33" s="310">
        <f t="shared" si="122"/>
        <v>26.666666666666668</v>
      </c>
      <c r="AA33" s="312" t="str">
        <f t="shared" si="137"/>
        <v>heures</v>
      </c>
      <c r="AB33" s="488"/>
      <c r="AC33" s="491"/>
      <c r="AD33" s="310">
        <f t="shared" si="138"/>
        <v>1000</v>
      </c>
      <c r="AE33" s="311" t="str">
        <f t="shared" si="6"/>
        <v>heures</v>
      </c>
      <c r="AF33" s="310">
        <f t="shared" si="123"/>
        <v>26.666666666666668</v>
      </c>
      <c r="AG33" s="312" t="str">
        <f t="shared" si="139"/>
        <v>heures</v>
      </c>
      <c r="AH33" s="488"/>
      <c r="AI33" s="491"/>
      <c r="AJ33" s="310">
        <f t="shared" si="140"/>
        <v>1000</v>
      </c>
      <c r="AK33" s="311" t="str">
        <f t="shared" si="8"/>
        <v>heures</v>
      </c>
      <c r="AL33" s="310">
        <f t="shared" si="124"/>
        <v>33.333333333333336</v>
      </c>
      <c r="AM33" s="312" t="str">
        <f t="shared" si="141"/>
        <v>heures</v>
      </c>
      <c r="AN33" s="488"/>
      <c r="AO33" s="491"/>
      <c r="AP33" s="310">
        <f t="shared" si="142"/>
        <v>1000</v>
      </c>
      <c r="AQ33" s="311" t="str">
        <f t="shared" si="10"/>
        <v>heures</v>
      </c>
      <c r="AR33" s="310">
        <f t="shared" si="125"/>
        <v>33.333333333333336</v>
      </c>
      <c r="AS33" s="312" t="str">
        <f t="shared" si="143"/>
        <v>heures</v>
      </c>
      <c r="AT33" s="488"/>
      <c r="AU33" s="491"/>
      <c r="AV33" s="310">
        <f t="shared" si="144"/>
        <v>1000</v>
      </c>
      <c r="AW33" s="311" t="str">
        <f t="shared" si="12"/>
        <v>heures</v>
      </c>
      <c r="AX33" s="310">
        <f t="shared" si="126"/>
        <v>33.333333333333336</v>
      </c>
      <c r="AY33" s="312" t="str">
        <f t="shared" si="145"/>
        <v>heures</v>
      </c>
      <c r="AZ33" s="488"/>
      <c r="BA33" s="491"/>
      <c r="BB33" s="310">
        <f t="shared" si="146"/>
        <v>1000</v>
      </c>
      <c r="BC33" s="311" t="str">
        <f t="shared" si="14"/>
        <v>heures</v>
      </c>
      <c r="BD33" s="310">
        <f t="shared" si="127"/>
        <v>33.333333333333336</v>
      </c>
      <c r="BE33" s="312" t="str">
        <f t="shared" si="147"/>
        <v>heures</v>
      </c>
      <c r="BF33" s="488"/>
      <c r="BG33" s="491"/>
      <c r="BH33" s="310">
        <f t="shared" si="148"/>
        <v>1000</v>
      </c>
      <c r="BI33" s="311" t="str">
        <f t="shared" si="16"/>
        <v>heures</v>
      </c>
      <c r="BJ33" s="310">
        <f t="shared" si="128"/>
        <v>33.333333333333336</v>
      </c>
      <c r="BK33" s="312" t="str">
        <f t="shared" si="149"/>
        <v>heures</v>
      </c>
      <c r="BL33" s="488"/>
      <c r="BM33" s="491"/>
      <c r="BN33" s="310">
        <f t="shared" si="150"/>
        <v>1000</v>
      </c>
      <c r="BO33" s="311" t="str">
        <f t="shared" si="18"/>
        <v>heures</v>
      </c>
      <c r="BP33" s="310">
        <f t="shared" si="129"/>
        <v>33.333333333333336</v>
      </c>
      <c r="BQ33" s="312" t="str">
        <f t="shared" si="151"/>
        <v>heures</v>
      </c>
      <c r="BR33" s="488"/>
      <c r="BS33" s="491"/>
      <c r="BT33" s="310">
        <f t="shared" si="152"/>
        <v>1000</v>
      </c>
      <c r="BU33" s="311" t="str">
        <f t="shared" si="20"/>
        <v>heures</v>
      </c>
      <c r="BV33" s="310">
        <f t="shared" si="130"/>
        <v>33.333333333333336</v>
      </c>
      <c r="BW33" s="312" t="str">
        <f t="shared" si="153"/>
        <v>heures</v>
      </c>
      <c r="BX33" s="488"/>
      <c r="BY33" s="491"/>
      <c r="BZ33" s="310">
        <f t="shared" si="154"/>
        <v>1000</v>
      </c>
      <c r="CA33" s="311" t="str">
        <f t="shared" si="22"/>
        <v>heures</v>
      </c>
      <c r="CB33" s="310">
        <f t="shared" si="131"/>
        <v>33.333333333333336</v>
      </c>
      <c r="CC33" s="312" t="str">
        <f t="shared" si="155"/>
        <v>heures</v>
      </c>
    </row>
    <row r="34" spans="1:81">
      <c r="A34" s="400"/>
      <c r="B34" s="8">
        <v>6</v>
      </c>
      <c r="C34" s="4" t="s">
        <v>6</v>
      </c>
      <c r="D34" s="313">
        <v>1</v>
      </c>
      <c r="E34" s="314" t="str">
        <f>$E$57</f>
        <v xml:space="preserve">pièces </v>
      </c>
      <c r="F34" s="314" t="str">
        <f>$F$57</f>
        <v>heures</v>
      </c>
      <c r="G34" s="313">
        <v>2</v>
      </c>
      <c r="H34" s="314" t="str">
        <f>$H$57</f>
        <v>min</v>
      </c>
      <c r="I34" s="314" t="str">
        <f>$I$57</f>
        <v xml:space="preserve">pièces </v>
      </c>
      <c r="J34" s="488"/>
      <c r="K34" s="491"/>
      <c r="L34" s="310">
        <f t="shared" si="132"/>
        <v>1000</v>
      </c>
      <c r="M34" s="311" t="str">
        <f t="shared" si="0"/>
        <v>heures</v>
      </c>
      <c r="N34" s="310">
        <f t="shared" si="120"/>
        <v>33.333333333333336</v>
      </c>
      <c r="O34" s="312" t="str">
        <f t="shared" si="133"/>
        <v>heures</v>
      </c>
      <c r="P34" s="488"/>
      <c r="Q34" s="491"/>
      <c r="R34" s="310">
        <f t="shared" si="134"/>
        <v>1000</v>
      </c>
      <c r="S34" s="311" t="str">
        <f t="shared" si="2"/>
        <v>heures</v>
      </c>
      <c r="T34" s="310">
        <f t="shared" si="121"/>
        <v>31.666666666666668</v>
      </c>
      <c r="U34" s="312" t="str">
        <f t="shared" si="135"/>
        <v>heures</v>
      </c>
      <c r="V34" s="488"/>
      <c r="W34" s="491"/>
      <c r="X34" s="310">
        <f t="shared" si="136"/>
        <v>1000</v>
      </c>
      <c r="Y34" s="311" t="str">
        <f t="shared" si="4"/>
        <v>heures</v>
      </c>
      <c r="Z34" s="310">
        <f t="shared" si="122"/>
        <v>26.666666666666668</v>
      </c>
      <c r="AA34" s="312" t="str">
        <f t="shared" si="137"/>
        <v>heures</v>
      </c>
      <c r="AB34" s="488"/>
      <c r="AC34" s="491"/>
      <c r="AD34" s="310">
        <f t="shared" si="138"/>
        <v>1000</v>
      </c>
      <c r="AE34" s="311" t="str">
        <f t="shared" si="6"/>
        <v>heures</v>
      </c>
      <c r="AF34" s="310">
        <f t="shared" si="123"/>
        <v>26.666666666666668</v>
      </c>
      <c r="AG34" s="312" t="str">
        <f t="shared" si="139"/>
        <v>heures</v>
      </c>
      <c r="AH34" s="488"/>
      <c r="AI34" s="491"/>
      <c r="AJ34" s="310">
        <f t="shared" si="140"/>
        <v>1000</v>
      </c>
      <c r="AK34" s="311" t="str">
        <f t="shared" si="8"/>
        <v>heures</v>
      </c>
      <c r="AL34" s="310">
        <f t="shared" si="124"/>
        <v>33.333333333333336</v>
      </c>
      <c r="AM34" s="312" t="str">
        <f t="shared" si="141"/>
        <v>heures</v>
      </c>
      <c r="AN34" s="488"/>
      <c r="AO34" s="491"/>
      <c r="AP34" s="310">
        <f t="shared" si="142"/>
        <v>1000</v>
      </c>
      <c r="AQ34" s="311" t="str">
        <f t="shared" si="10"/>
        <v>heures</v>
      </c>
      <c r="AR34" s="310">
        <f t="shared" si="125"/>
        <v>33.333333333333336</v>
      </c>
      <c r="AS34" s="312" t="str">
        <f t="shared" si="143"/>
        <v>heures</v>
      </c>
      <c r="AT34" s="488"/>
      <c r="AU34" s="491"/>
      <c r="AV34" s="310">
        <f t="shared" si="144"/>
        <v>1000</v>
      </c>
      <c r="AW34" s="311" t="str">
        <f t="shared" si="12"/>
        <v>heures</v>
      </c>
      <c r="AX34" s="310">
        <f t="shared" si="126"/>
        <v>33.333333333333336</v>
      </c>
      <c r="AY34" s="312" t="str">
        <f t="shared" si="145"/>
        <v>heures</v>
      </c>
      <c r="AZ34" s="488"/>
      <c r="BA34" s="491"/>
      <c r="BB34" s="310">
        <f t="shared" si="146"/>
        <v>1000</v>
      </c>
      <c r="BC34" s="311" t="str">
        <f t="shared" si="14"/>
        <v>heures</v>
      </c>
      <c r="BD34" s="310">
        <f t="shared" si="127"/>
        <v>33.333333333333336</v>
      </c>
      <c r="BE34" s="312" t="str">
        <f t="shared" si="147"/>
        <v>heures</v>
      </c>
      <c r="BF34" s="488"/>
      <c r="BG34" s="491"/>
      <c r="BH34" s="310">
        <f t="shared" si="148"/>
        <v>1000</v>
      </c>
      <c r="BI34" s="311" t="str">
        <f t="shared" si="16"/>
        <v>heures</v>
      </c>
      <c r="BJ34" s="310">
        <f t="shared" si="128"/>
        <v>33.333333333333336</v>
      </c>
      <c r="BK34" s="312" t="str">
        <f t="shared" si="149"/>
        <v>heures</v>
      </c>
      <c r="BL34" s="488"/>
      <c r="BM34" s="491"/>
      <c r="BN34" s="310">
        <f t="shared" si="150"/>
        <v>1000</v>
      </c>
      <c r="BO34" s="311" t="str">
        <f t="shared" si="18"/>
        <v>heures</v>
      </c>
      <c r="BP34" s="310">
        <f t="shared" si="129"/>
        <v>33.333333333333336</v>
      </c>
      <c r="BQ34" s="312" t="str">
        <f t="shared" si="151"/>
        <v>heures</v>
      </c>
      <c r="BR34" s="488"/>
      <c r="BS34" s="491"/>
      <c r="BT34" s="310">
        <f t="shared" si="152"/>
        <v>1000</v>
      </c>
      <c r="BU34" s="311" t="str">
        <f t="shared" si="20"/>
        <v>heures</v>
      </c>
      <c r="BV34" s="310">
        <f t="shared" si="130"/>
        <v>33.333333333333336</v>
      </c>
      <c r="BW34" s="312" t="str">
        <f t="shared" si="153"/>
        <v>heures</v>
      </c>
      <c r="BX34" s="488"/>
      <c r="BY34" s="491"/>
      <c r="BZ34" s="310">
        <f t="shared" si="154"/>
        <v>1000</v>
      </c>
      <c r="CA34" s="311" t="str">
        <f t="shared" si="22"/>
        <v>heures</v>
      </c>
      <c r="CB34" s="310">
        <f t="shared" si="131"/>
        <v>33.333333333333336</v>
      </c>
      <c r="CC34" s="312" t="str">
        <f t="shared" si="155"/>
        <v>heures</v>
      </c>
    </row>
    <row r="35" spans="1:81" ht="13.8" thickBot="1">
      <c r="A35" s="401"/>
      <c r="B35" s="9">
        <v>7</v>
      </c>
      <c r="C35" s="6" t="s">
        <v>7</v>
      </c>
      <c r="D35" s="315">
        <v>1</v>
      </c>
      <c r="E35" s="316" t="str">
        <f>$E$58</f>
        <v xml:space="preserve">pièces </v>
      </c>
      <c r="F35" s="316" t="str">
        <f>$F$58</f>
        <v>heures</v>
      </c>
      <c r="G35" s="315">
        <v>2</v>
      </c>
      <c r="H35" s="316" t="str">
        <f>$H$58</f>
        <v>min</v>
      </c>
      <c r="I35" s="316" t="str">
        <f>$I$58</f>
        <v xml:space="preserve">pièces </v>
      </c>
      <c r="J35" s="489"/>
      <c r="K35" s="492"/>
      <c r="L35" s="310">
        <f t="shared" si="132"/>
        <v>1000</v>
      </c>
      <c r="M35" s="317" t="str">
        <f t="shared" si="0"/>
        <v>heures</v>
      </c>
      <c r="N35" s="310">
        <f t="shared" si="120"/>
        <v>33.333333333333336</v>
      </c>
      <c r="O35" s="312" t="str">
        <f t="shared" si="133"/>
        <v>heures</v>
      </c>
      <c r="P35" s="489"/>
      <c r="Q35" s="492"/>
      <c r="R35" s="310">
        <f t="shared" si="134"/>
        <v>1000</v>
      </c>
      <c r="S35" s="317" t="str">
        <f t="shared" si="2"/>
        <v>heures</v>
      </c>
      <c r="T35" s="310">
        <f t="shared" si="121"/>
        <v>31.666666666666668</v>
      </c>
      <c r="U35" s="312" t="str">
        <f t="shared" si="135"/>
        <v>heures</v>
      </c>
      <c r="V35" s="489"/>
      <c r="W35" s="492"/>
      <c r="X35" s="310">
        <f t="shared" si="136"/>
        <v>1000</v>
      </c>
      <c r="Y35" s="317" t="str">
        <f t="shared" si="4"/>
        <v>heures</v>
      </c>
      <c r="Z35" s="310">
        <f t="shared" si="122"/>
        <v>26.666666666666668</v>
      </c>
      <c r="AA35" s="312" t="str">
        <f t="shared" si="137"/>
        <v>heures</v>
      </c>
      <c r="AB35" s="489"/>
      <c r="AC35" s="492"/>
      <c r="AD35" s="310">
        <f t="shared" si="138"/>
        <v>1000</v>
      </c>
      <c r="AE35" s="317" t="str">
        <f t="shared" si="6"/>
        <v>heures</v>
      </c>
      <c r="AF35" s="310">
        <f t="shared" si="123"/>
        <v>26.666666666666668</v>
      </c>
      <c r="AG35" s="312" t="str">
        <f t="shared" si="139"/>
        <v>heures</v>
      </c>
      <c r="AH35" s="489"/>
      <c r="AI35" s="492"/>
      <c r="AJ35" s="310">
        <f t="shared" si="140"/>
        <v>1000</v>
      </c>
      <c r="AK35" s="317" t="str">
        <f t="shared" si="8"/>
        <v>heures</v>
      </c>
      <c r="AL35" s="310">
        <f t="shared" si="124"/>
        <v>33.333333333333336</v>
      </c>
      <c r="AM35" s="312" t="str">
        <f t="shared" si="141"/>
        <v>heures</v>
      </c>
      <c r="AN35" s="489"/>
      <c r="AO35" s="492"/>
      <c r="AP35" s="310">
        <f t="shared" si="142"/>
        <v>1000</v>
      </c>
      <c r="AQ35" s="317" t="str">
        <f t="shared" si="10"/>
        <v>heures</v>
      </c>
      <c r="AR35" s="310">
        <f t="shared" si="125"/>
        <v>33.333333333333336</v>
      </c>
      <c r="AS35" s="312" t="str">
        <f t="shared" si="143"/>
        <v>heures</v>
      </c>
      <c r="AT35" s="489"/>
      <c r="AU35" s="492"/>
      <c r="AV35" s="310">
        <f t="shared" si="144"/>
        <v>1000</v>
      </c>
      <c r="AW35" s="317" t="str">
        <f t="shared" si="12"/>
        <v>heures</v>
      </c>
      <c r="AX35" s="310">
        <f t="shared" si="126"/>
        <v>33.333333333333336</v>
      </c>
      <c r="AY35" s="312" t="str">
        <f t="shared" si="145"/>
        <v>heures</v>
      </c>
      <c r="AZ35" s="489"/>
      <c r="BA35" s="492"/>
      <c r="BB35" s="310">
        <f t="shared" si="146"/>
        <v>1000</v>
      </c>
      <c r="BC35" s="317" t="str">
        <f t="shared" si="14"/>
        <v>heures</v>
      </c>
      <c r="BD35" s="310">
        <f t="shared" si="127"/>
        <v>33.333333333333336</v>
      </c>
      <c r="BE35" s="312" t="str">
        <f t="shared" si="147"/>
        <v>heures</v>
      </c>
      <c r="BF35" s="489"/>
      <c r="BG35" s="492"/>
      <c r="BH35" s="310">
        <f t="shared" si="148"/>
        <v>1000</v>
      </c>
      <c r="BI35" s="317" t="str">
        <f t="shared" si="16"/>
        <v>heures</v>
      </c>
      <c r="BJ35" s="310">
        <f t="shared" si="128"/>
        <v>33.333333333333336</v>
      </c>
      <c r="BK35" s="312" t="str">
        <f t="shared" si="149"/>
        <v>heures</v>
      </c>
      <c r="BL35" s="489"/>
      <c r="BM35" s="492"/>
      <c r="BN35" s="310">
        <f t="shared" si="150"/>
        <v>1000</v>
      </c>
      <c r="BO35" s="317" t="str">
        <f t="shared" si="18"/>
        <v>heures</v>
      </c>
      <c r="BP35" s="310">
        <f t="shared" si="129"/>
        <v>33.333333333333336</v>
      </c>
      <c r="BQ35" s="312" t="str">
        <f t="shared" si="151"/>
        <v>heures</v>
      </c>
      <c r="BR35" s="489"/>
      <c r="BS35" s="492"/>
      <c r="BT35" s="310">
        <f t="shared" si="152"/>
        <v>1000</v>
      </c>
      <c r="BU35" s="317" t="str">
        <f t="shared" si="20"/>
        <v>heures</v>
      </c>
      <c r="BV35" s="310">
        <f t="shared" si="130"/>
        <v>33.333333333333336</v>
      </c>
      <c r="BW35" s="312" t="str">
        <f t="shared" si="153"/>
        <v>heures</v>
      </c>
      <c r="BX35" s="489"/>
      <c r="BY35" s="492"/>
      <c r="BZ35" s="310">
        <f t="shared" si="154"/>
        <v>1000</v>
      </c>
      <c r="CA35" s="317" t="str">
        <f t="shared" si="22"/>
        <v>heures</v>
      </c>
      <c r="CB35" s="310">
        <f t="shared" si="131"/>
        <v>33.333333333333336</v>
      </c>
      <c r="CC35" s="312" t="str">
        <f t="shared" si="155"/>
        <v>heures</v>
      </c>
    </row>
    <row r="36" spans="1:81">
      <c r="A36" s="402" t="s">
        <v>93</v>
      </c>
      <c r="B36" s="7">
        <v>1</v>
      </c>
      <c r="C36" s="5" t="s">
        <v>0</v>
      </c>
      <c r="D36" s="303">
        <v>1</v>
      </c>
      <c r="E36" s="304" t="str">
        <f>$E$52</f>
        <v>lignes</v>
      </c>
      <c r="F36" s="304" t="str">
        <f>$F$52</f>
        <v>heures</v>
      </c>
      <c r="G36" s="303">
        <v>2</v>
      </c>
      <c r="H36" s="304" t="str">
        <f>$H$52</f>
        <v>min</v>
      </c>
      <c r="I36" s="304" t="str">
        <f>$I$52</f>
        <v>lignes</v>
      </c>
      <c r="J36" s="305">
        <v>200</v>
      </c>
      <c r="K36" s="306" t="str">
        <f>$I36</f>
        <v>lignes</v>
      </c>
      <c r="L36" s="307">
        <f>J36/$D36</f>
        <v>200</v>
      </c>
      <c r="M36" s="308" t="str">
        <f>$F36</f>
        <v>heures</v>
      </c>
      <c r="N36" s="307">
        <f>J36*$G36/60</f>
        <v>6.666666666666667</v>
      </c>
      <c r="O36" s="309" t="str">
        <f>$F36</f>
        <v>heures</v>
      </c>
      <c r="P36" s="305">
        <v>200</v>
      </c>
      <c r="Q36" s="306" t="str">
        <f>$I36</f>
        <v>lignes</v>
      </c>
      <c r="R36" s="307">
        <f>P36/$D36</f>
        <v>200</v>
      </c>
      <c r="S36" s="308" t="str">
        <f>$F36</f>
        <v>heures</v>
      </c>
      <c r="T36" s="307">
        <f>P36*$G36/60</f>
        <v>6.666666666666667</v>
      </c>
      <c r="U36" s="309" t="str">
        <f>$F36</f>
        <v>heures</v>
      </c>
      <c r="V36" s="305">
        <v>250</v>
      </c>
      <c r="W36" s="306" t="str">
        <f>$I36</f>
        <v>lignes</v>
      </c>
      <c r="X36" s="307">
        <f>V36/$D36</f>
        <v>250</v>
      </c>
      <c r="Y36" s="308" t="str">
        <f>$F36</f>
        <v>heures</v>
      </c>
      <c r="Z36" s="307">
        <f>V36*$G36/60</f>
        <v>8.3333333333333339</v>
      </c>
      <c r="AA36" s="309" t="str">
        <f>$F36</f>
        <v>heures</v>
      </c>
      <c r="AB36" s="305">
        <v>200</v>
      </c>
      <c r="AC36" s="306" t="str">
        <f>$I36</f>
        <v>lignes</v>
      </c>
      <c r="AD36" s="307">
        <f>AB36/$D36</f>
        <v>200</v>
      </c>
      <c r="AE36" s="308" t="str">
        <f>$F36</f>
        <v>heures</v>
      </c>
      <c r="AF36" s="307">
        <f>AB36*$G36/60</f>
        <v>6.666666666666667</v>
      </c>
      <c r="AG36" s="309" t="str">
        <f>$F36</f>
        <v>heures</v>
      </c>
      <c r="AH36" s="305">
        <v>400</v>
      </c>
      <c r="AI36" s="306" t="str">
        <f>$I36</f>
        <v>lignes</v>
      </c>
      <c r="AJ36" s="307">
        <f>AH36/$D36</f>
        <v>400</v>
      </c>
      <c r="AK36" s="308" t="str">
        <f>$F36</f>
        <v>heures</v>
      </c>
      <c r="AL36" s="307">
        <f>AH36*$G36/60</f>
        <v>13.333333333333334</v>
      </c>
      <c r="AM36" s="309" t="str">
        <f>$F36</f>
        <v>heures</v>
      </c>
      <c r="AN36" s="305">
        <v>400</v>
      </c>
      <c r="AO36" s="306" t="str">
        <f>$I36</f>
        <v>lignes</v>
      </c>
      <c r="AP36" s="307">
        <f>AN36/$D36</f>
        <v>400</v>
      </c>
      <c r="AQ36" s="308" t="str">
        <f>$F36</f>
        <v>heures</v>
      </c>
      <c r="AR36" s="307">
        <f>AN36*$G36/60</f>
        <v>13.333333333333334</v>
      </c>
      <c r="AS36" s="309" t="str">
        <f>$F36</f>
        <v>heures</v>
      </c>
      <c r="AT36" s="305">
        <v>1000</v>
      </c>
      <c r="AU36" s="306" t="str">
        <f>$I36</f>
        <v>lignes</v>
      </c>
      <c r="AV36" s="307">
        <f>AT36/$D36</f>
        <v>1000</v>
      </c>
      <c r="AW36" s="308" t="str">
        <f>$F36</f>
        <v>heures</v>
      </c>
      <c r="AX36" s="307">
        <f>AT36*$G36/60</f>
        <v>33.333333333333336</v>
      </c>
      <c r="AY36" s="309" t="str">
        <f>$F36</f>
        <v>heures</v>
      </c>
      <c r="AZ36" s="305">
        <v>1000</v>
      </c>
      <c r="BA36" s="306" t="str">
        <f>$I36</f>
        <v>lignes</v>
      </c>
      <c r="BB36" s="307">
        <f>AZ36/$D36</f>
        <v>1000</v>
      </c>
      <c r="BC36" s="308" t="str">
        <f>$F36</f>
        <v>heures</v>
      </c>
      <c r="BD36" s="307">
        <f>AZ36*$G36/60</f>
        <v>33.333333333333336</v>
      </c>
      <c r="BE36" s="309" t="str">
        <f>$F36</f>
        <v>heures</v>
      </c>
      <c r="BF36" s="305">
        <v>1000</v>
      </c>
      <c r="BG36" s="306" t="str">
        <f>$I36</f>
        <v>lignes</v>
      </c>
      <c r="BH36" s="307">
        <f>BF36/$D36</f>
        <v>1000</v>
      </c>
      <c r="BI36" s="308" t="str">
        <f>$F36</f>
        <v>heures</v>
      </c>
      <c r="BJ36" s="307">
        <f>BF36*$G36/60</f>
        <v>33.333333333333336</v>
      </c>
      <c r="BK36" s="309" t="str">
        <f>$F36</f>
        <v>heures</v>
      </c>
      <c r="BL36" s="305">
        <v>1000</v>
      </c>
      <c r="BM36" s="306" t="str">
        <f>$I36</f>
        <v>lignes</v>
      </c>
      <c r="BN36" s="307">
        <f>BL36/$D36</f>
        <v>1000</v>
      </c>
      <c r="BO36" s="308" t="str">
        <f>$F36</f>
        <v>heures</v>
      </c>
      <c r="BP36" s="307">
        <f>BL36*$G36/60</f>
        <v>33.333333333333336</v>
      </c>
      <c r="BQ36" s="309" t="str">
        <f>$F36</f>
        <v>heures</v>
      </c>
      <c r="BR36" s="305">
        <v>1000</v>
      </c>
      <c r="BS36" s="306" t="str">
        <f>$I36</f>
        <v>lignes</v>
      </c>
      <c r="BT36" s="307">
        <f>BR36/$D36</f>
        <v>1000</v>
      </c>
      <c r="BU36" s="308" t="str">
        <f>$F36</f>
        <v>heures</v>
      </c>
      <c r="BV36" s="307">
        <f>BR36*$G36/60</f>
        <v>33.333333333333336</v>
      </c>
      <c r="BW36" s="309" t="str">
        <f>$F36</f>
        <v>heures</v>
      </c>
      <c r="BX36" s="305">
        <v>1000</v>
      </c>
      <c r="BY36" s="306" t="str">
        <f>$I36</f>
        <v>lignes</v>
      </c>
      <c r="BZ36" s="307">
        <f>BX36/$D36</f>
        <v>1000</v>
      </c>
      <c r="CA36" s="308" t="str">
        <f>$F36</f>
        <v>heures</v>
      </c>
      <c r="CB36" s="307">
        <f>BX36*$G36/60</f>
        <v>33.333333333333336</v>
      </c>
      <c r="CC36" s="309" t="str">
        <f>$F36</f>
        <v>heures</v>
      </c>
    </row>
    <row r="37" spans="1:81">
      <c r="A37" s="400"/>
      <c r="B37" s="8">
        <v>2</v>
      </c>
      <c r="C37" s="4" t="s">
        <v>1</v>
      </c>
      <c r="D37" s="303">
        <v>1</v>
      </c>
      <c r="E37" s="304" t="str">
        <f>$E$53</f>
        <v xml:space="preserve">pièces </v>
      </c>
      <c r="F37" s="304" t="str">
        <f>$F$53</f>
        <v>heures</v>
      </c>
      <c r="G37" s="303">
        <v>2</v>
      </c>
      <c r="H37" s="304" t="str">
        <f>$H$53</f>
        <v>min</v>
      </c>
      <c r="I37" s="304" t="str">
        <f>$I$53</f>
        <v xml:space="preserve">pièces </v>
      </c>
      <c r="J37" s="487">
        <v>200</v>
      </c>
      <c r="K37" s="490" t="str">
        <f>$E37</f>
        <v xml:space="preserve">pièces </v>
      </c>
      <c r="L37" s="310">
        <f>J$9/$D37</f>
        <v>1000</v>
      </c>
      <c r="M37" s="311" t="str">
        <f t="shared" si="0"/>
        <v>heures</v>
      </c>
      <c r="N37" s="310">
        <f t="shared" ref="N37:N42" si="156">J$9*$G37/60</f>
        <v>33.333333333333336</v>
      </c>
      <c r="O37" s="312" t="str">
        <f>O36</f>
        <v>heures</v>
      </c>
      <c r="P37" s="487">
        <v>200</v>
      </c>
      <c r="Q37" s="490" t="str">
        <f>$E37</f>
        <v xml:space="preserve">pièces </v>
      </c>
      <c r="R37" s="310">
        <f>P$9/$D37</f>
        <v>950</v>
      </c>
      <c r="S37" s="311" t="str">
        <f t="shared" si="2"/>
        <v>heures</v>
      </c>
      <c r="T37" s="310">
        <f t="shared" ref="T37:T42" si="157">P$9*$G37/60</f>
        <v>31.666666666666668</v>
      </c>
      <c r="U37" s="312" t="str">
        <f>U36</f>
        <v>heures</v>
      </c>
      <c r="V37" s="487">
        <v>200</v>
      </c>
      <c r="W37" s="490" t="str">
        <f>$E37</f>
        <v xml:space="preserve">pièces </v>
      </c>
      <c r="X37" s="310">
        <f>V$9/$D37</f>
        <v>800</v>
      </c>
      <c r="Y37" s="311" t="str">
        <f t="shared" si="4"/>
        <v>heures</v>
      </c>
      <c r="Z37" s="310">
        <f t="shared" ref="Z37:Z42" si="158">V$9*$G37/60</f>
        <v>26.666666666666668</v>
      </c>
      <c r="AA37" s="312" t="str">
        <f>AA36</f>
        <v>heures</v>
      </c>
      <c r="AB37" s="487">
        <v>200</v>
      </c>
      <c r="AC37" s="490" t="str">
        <f>$E37</f>
        <v xml:space="preserve">pièces </v>
      </c>
      <c r="AD37" s="310">
        <f>AB$9/$D37</f>
        <v>800</v>
      </c>
      <c r="AE37" s="311" t="str">
        <f t="shared" si="6"/>
        <v>heures</v>
      </c>
      <c r="AF37" s="310">
        <f t="shared" ref="AF37:AF42" si="159">AB$9*$G37/60</f>
        <v>26.666666666666668</v>
      </c>
      <c r="AG37" s="312" t="str">
        <f>AG36</f>
        <v>heures</v>
      </c>
      <c r="AH37" s="487">
        <v>400</v>
      </c>
      <c r="AI37" s="490" t="str">
        <f>$E37</f>
        <v xml:space="preserve">pièces </v>
      </c>
      <c r="AJ37" s="310">
        <f>AH$9/$D37</f>
        <v>1000</v>
      </c>
      <c r="AK37" s="311" t="str">
        <f t="shared" si="8"/>
        <v>heures</v>
      </c>
      <c r="AL37" s="310">
        <f t="shared" ref="AL37:AL42" si="160">AH$9*$G37/60</f>
        <v>33.333333333333336</v>
      </c>
      <c r="AM37" s="312" t="str">
        <f>AM36</f>
        <v>heures</v>
      </c>
      <c r="AN37" s="487">
        <v>400</v>
      </c>
      <c r="AO37" s="490" t="str">
        <f>$E37</f>
        <v xml:space="preserve">pièces </v>
      </c>
      <c r="AP37" s="310">
        <f>AN$9/$D37</f>
        <v>1000</v>
      </c>
      <c r="AQ37" s="311" t="str">
        <f t="shared" si="10"/>
        <v>heures</v>
      </c>
      <c r="AR37" s="310">
        <f t="shared" ref="AR37:AR42" si="161">AN$9*$G37/60</f>
        <v>33.333333333333336</v>
      </c>
      <c r="AS37" s="312" t="str">
        <f>AS36</f>
        <v>heures</v>
      </c>
      <c r="AT37" s="487">
        <v>200</v>
      </c>
      <c r="AU37" s="490" t="str">
        <f>$E37</f>
        <v xml:space="preserve">pièces </v>
      </c>
      <c r="AV37" s="310">
        <f>AT$9/$D37</f>
        <v>1000</v>
      </c>
      <c r="AW37" s="311" t="str">
        <f t="shared" si="12"/>
        <v>heures</v>
      </c>
      <c r="AX37" s="310">
        <f t="shared" ref="AX37:AX42" si="162">AT$9*$G37/60</f>
        <v>33.333333333333336</v>
      </c>
      <c r="AY37" s="312" t="str">
        <f>AY36</f>
        <v>heures</v>
      </c>
      <c r="AZ37" s="487">
        <v>200</v>
      </c>
      <c r="BA37" s="490" t="str">
        <f>$E37</f>
        <v xml:space="preserve">pièces </v>
      </c>
      <c r="BB37" s="310">
        <f>AZ$9/$D37</f>
        <v>1000</v>
      </c>
      <c r="BC37" s="311" t="str">
        <f t="shared" si="14"/>
        <v>heures</v>
      </c>
      <c r="BD37" s="310">
        <f t="shared" ref="BD37:BD42" si="163">AZ$9*$G37/60</f>
        <v>33.333333333333336</v>
      </c>
      <c r="BE37" s="312" t="str">
        <f>BE36</f>
        <v>heures</v>
      </c>
      <c r="BF37" s="487">
        <v>200</v>
      </c>
      <c r="BG37" s="490" t="str">
        <f>$E37</f>
        <v xml:space="preserve">pièces </v>
      </c>
      <c r="BH37" s="310">
        <f>BF$9/$D37</f>
        <v>1000</v>
      </c>
      <c r="BI37" s="311" t="str">
        <f t="shared" si="16"/>
        <v>heures</v>
      </c>
      <c r="BJ37" s="310">
        <f t="shared" ref="BJ37:BJ42" si="164">BF$9*$G37/60</f>
        <v>33.333333333333336</v>
      </c>
      <c r="BK37" s="312" t="str">
        <f>BK36</f>
        <v>heures</v>
      </c>
      <c r="BL37" s="487">
        <v>200</v>
      </c>
      <c r="BM37" s="490" t="str">
        <f>$E37</f>
        <v xml:space="preserve">pièces </v>
      </c>
      <c r="BN37" s="310">
        <f>BL$9/$D37</f>
        <v>1000</v>
      </c>
      <c r="BO37" s="311" t="str">
        <f t="shared" si="18"/>
        <v>heures</v>
      </c>
      <c r="BP37" s="310">
        <f t="shared" ref="BP37:BP42" si="165">BL$9*$G37/60</f>
        <v>33.333333333333336</v>
      </c>
      <c r="BQ37" s="312" t="str">
        <f>BQ36</f>
        <v>heures</v>
      </c>
      <c r="BR37" s="487">
        <v>200</v>
      </c>
      <c r="BS37" s="490" t="str">
        <f>$E37</f>
        <v xml:space="preserve">pièces </v>
      </c>
      <c r="BT37" s="310">
        <f>BR$9/$D37</f>
        <v>1000</v>
      </c>
      <c r="BU37" s="311" t="str">
        <f t="shared" si="20"/>
        <v>heures</v>
      </c>
      <c r="BV37" s="310">
        <f t="shared" ref="BV37:BV42" si="166">BR$9*$G37/60</f>
        <v>33.333333333333336</v>
      </c>
      <c r="BW37" s="312" t="str">
        <f>BW36</f>
        <v>heures</v>
      </c>
      <c r="BX37" s="487">
        <v>200</v>
      </c>
      <c r="BY37" s="490" t="str">
        <f>$E37</f>
        <v xml:space="preserve">pièces </v>
      </c>
      <c r="BZ37" s="310">
        <f>BX$9/$D37</f>
        <v>1000</v>
      </c>
      <c r="CA37" s="311" t="str">
        <f t="shared" si="22"/>
        <v>heures</v>
      </c>
      <c r="CB37" s="310">
        <f t="shared" ref="CB37:CB42" si="167">BX$9*$G37/60</f>
        <v>33.333333333333336</v>
      </c>
      <c r="CC37" s="312" t="str">
        <f>CC36</f>
        <v>heures</v>
      </c>
    </row>
    <row r="38" spans="1:81">
      <c r="A38" s="400"/>
      <c r="B38" s="8">
        <v>3</v>
      </c>
      <c r="C38" s="4" t="s">
        <v>2</v>
      </c>
      <c r="D38" s="313">
        <v>1</v>
      </c>
      <c r="E38" s="314" t="str">
        <f>$E$54</f>
        <v>pièces</v>
      </c>
      <c r="F38" s="314" t="str">
        <f>$F$54</f>
        <v>barres</v>
      </c>
      <c r="G38" s="313">
        <v>2</v>
      </c>
      <c r="H38" s="314" t="str">
        <f>$H$54</f>
        <v>min</v>
      </c>
      <c r="I38" s="314" t="str">
        <f>$I$54</f>
        <v xml:space="preserve">pièces </v>
      </c>
      <c r="J38" s="488"/>
      <c r="K38" s="491"/>
      <c r="L38" s="310">
        <f t="shared" ref="L38:L42" si="168">J$9/$D38</f>
        <v>1000</v>
      </c>
      <c r="M38" s="311" t="str">
        <f t="shared" si="0"/>
        <v>barres</v>
      </c>
      <c r="N38" s="310">
        <f t="shared" si="156"/>
        <v>33.333333333333336</v>
      </c>
      <c r="O38" s="312" t="str">
        <f>O37</f>
        <v>heures</v>
      </c>
      <c r="P38" s="488"/>
      <c r="Q38" s="491"/>
      <c r="R38" s="310">
        <f t="shared" ref="R38:R42" si="169">P$9/$D38</f>
        <v>950</v>
      </c>
      <c r="S38" s="311" t="str">
        <f t="shared" si="2"/>
        <v>barres</v>
      </c>
      <c r="T38" s="310">
        <f t="shared" si="157"/>
        <v>31.666666666666668</v>
      </c>
      <c r="U38" s="312" t="str">
        <f>U37</f>
        <v>heures</v>
      </c>
      <c r="V38" s="488"/>
      <c r="W38" s="491"/>
      <c r="X38" s="310">
        <f t="shared" ref="X38:X42" si="170">V$9/$D38</f>
        <v>800</v>
      </c>
      <c r="Y38" s="311" t="str">
        <f t="shared" si="4"/>
        <v>barres</v>
      </c>
      <c r="Z38" s="310">
        <f t="shared" si="158"/>
        <v>26.666666666666668</v>
      </c>
      <c r="AA38" s="312" t="str">
        <f>AA37</f>
        <v>heures</v>
      </c>
      <c r="AB38" s="488"/>
      <c r="AC38" s="491"/>
      <c r="AD38" s="310">
        <f t="shared" ref="AD38:AD42" si="171">AB$9/$D38</f>
        <v>800</v>
      </c>
      <c r="AE38" s="311" t="str">
        <f t="shared" si="6"/>
        <v>barres</v>
      </c>
      <c r="AF38" s="310">
        <f t="shared" si="159"/>
        <v>26.666666666666668</v>
      </c>
      <c r="AG38" s="312" t="str">
        <f>AG37</f>
        <v>heures</v>
      </c>
      <c r="AH38" s="488"/>
      <c r="AI38" s="491"/>
      <c r="AJ38" s="310">
        <f t="shared" ref="AJ38:AJ42" si="172">AH$9/$D38</f>
        <v>1000</v>
      </c>
      <c r="AK38" s="311" t="str">
        <f t="shared" si="8"/>
        <v>barres</v>
      </c>
      <c r="AL38" s="310">
        <f t="shared" si="160"/>
        <v>33.333333333333336</v>
      </c>
      <c r="AM38" s="312" t="str">
        <f>AM37</f>
        <v>heures</v>
      </c>
      <c r="AN38" s="488"/>
      <c r="AO38" s="491"/>
      <c r="AP38" s="310">
        <f t="shared" ref="AP38:AP42" si="173">AN$9/$D38</f>
        <v>1000</v>
      </c>
      <c r="AQ38" s="311" t="str">
        <f t="shared" si="10"/>
        <v>barres</v>
      </c>
      <c r="AR38" s="310">
        <f t="shared" si="161"/>
        <v>33.333333333333336</v>
      </c>
      <c r="AS38" s="312" t="str">
        <f>AS37</f>
        <v>heures</v>
      </c>
      <c r="AT38" s="488"/>
      <c r="AU38" s="491"/>
      <c r="AV38" s="310">
        <f t="shared" ref="AV38:AV42" si="174">AT$9/$D38</f>
        <v>1000</v>
      </c>
      <c r="AW38" s="311" t="str">
        <f t="shared" si="12"/>
        <v>barres</v>
      </c>
      <c r="AX38" s="310">
        <f t="shared" si="162"/>
        <v>33.333333333333336</v>
      </c>
      <c r="AY38" s="312" t="str">
        <f>AY37</f>
        <v>heures</v>
      </c>
      <c r="AZ38" s="488"/>
      <c r="BA38" s="491"/>
      <c r="BB38" s="310">
        <f t="shared" ref="BB38:BB42" si="175">AZ$9/$D38</f>
        <v>1000</v>
      </c>
      <c r="BC38" s="311" t="str">
        <f t="shared" si="14"/>
        <v>barres</v>
      </c>
      <c r="BD38" s="310">
        <f t="shared" si="163"/>
        <v>33.333333333333336</v>
      </c>
      <c r="BE38" s="312" t="str">
        <f>BE37</f>
        <v>heures</v>
      </c>
      <c r="BF38" s="488"/>
      <c r="BG38" s="491"/>
      <c r="BH38" s="310">
        <f t="shared" ref="BH38:BH42" si="176">BF$9/$D38</f>
        <v>1000</v>
      </c>
      <c r="BI38" s="311" t="str">
        <f t="shared" si="16"/>
        <v>barres</v>
      </c>
      <c r="BJ38" s="310">
        <f t="shared" si="164"/>
        <v>33.333333333333336</v>
      </c>
      <c r="BK38" s="312" t="str">
        <f>BK37</f>
        <v>heures</v>
      </c>
      <c r="BL38" s="488"/>
      <c r="BM38" s="491"/>
      <c r="BN38" s="310">
        <f t="shared" ref="BN38:BN42" si="177">BL$9/$D38</f>
        <v>1000</v>
      </c>
      <c r="BO38" s="311" t="str">
        <f t="shared" si="18"/>
        <v>barres</v>
      </c>
      <c r="BP38" s="310">
        <f t="shared" si="165"/>
        <v>33.333333333333336</v>
      </c>
      <c r="BQ38" s="312" t="str">
        <f>BQ37</f>
        <v>heures</v>
      </c>
      <c r="BR38" s="488"/>
      <c r="BS38" s="491"/>
      <c r="BT38" s="310">
        <f t="shared" ref="BT38:BT42" si="178">BR$9/$D38</f>
        <v>1000</v>
      </c>
      <c r="BU38" s="311" t="str">
        <f t="shared" si="20"/>
        <v>barres</v>
      </c>
      <c r="BV38" s="310">
        <f t="shared" si="166"/>
        <v>33.333333333333336</v>
      </c>
      <c r="BW38" s="312" t="str">
        <f>BW37</f>
        <v>heures</v>
      </c>
      <c r="BX38" s="488"/>
      <c r="BY38" s="491"/>
      <c r="BZ38" s="310">
        <f t="shared" ref="BZ38:BZ42" si="179">BX$9/$D38</f>
        <v>1000</v>
      </c>
      <c r="CA38" s="311" t="str">
        <f t="shared" si="22"/>
        <v>barres</v>
      </c>
      <c r="CB38" s="310">
        <f t="shared" si="167"/>
        <v>33.333333333333336</v>
      </c>
      <c r="CC38" s="312" t="str">
        <f>CC37</f>
        <v>heures</v>
      </c>
    </row>
    <row r="39" spans="1:81">
      <c r="A39" s="400"/>
      <c r="B39" s="8">
        <v>4</v>
      </c>
      <c r="C39" s="4" t="s">
        <v>4</v>
      </c>
      <c r="D39" s="313">
        <v>1</v>
      </c>
      <c r="E39" s="314" t="str">
        <f>$E$55</f>
        <v xml:space="preserve">pièces </v>
      </c>
      <c r="F39" s="314" t="str">
        <f>$F$55</f>
        <v>cadres</v>
      </c>
      <c r="G39" s="313">
        <v>2</v>
      </c>
      <c r="H39" s="314" t="str">
        <f>$H$55</f>
        <v>min</v>
      </c>
      <c r="I39" s="314" t="str">
        <f>$I$55</f>
        <v xml:space="preserve">pièces </v>
      </c>
      <c r="J39" s="488"/>
      <c r="K39" s="491"/>
      <c r="L39" s="310">
        <f t="shared" si="168"/>
        <v>1000</v>
      </c>
      <c r="M39" s="311" t="str">
        <f t="shared" si="0"/>
        <v>cadres</v>
      </c>
      <c r="N39" s="310">
        <f t="shared" si="156"/>
        <v>33.333333333333336</v>
      </c>
      <c r="O39" s="312" t="str">
        <f t="shared" ref="O39:O42" si="180">O38</f>
        <v>heures</v>
      </c>
      <c r="P39" s="488"/>
      <c r="Q39" s="491"/>
      <c r="R39" s="310">
        <f t="shared" si="169"/>
        <v>950</v>
      </c>
      <c r="S39" s="311" t="str">
        <f t="shared" si="2"/>
        <v>cadres</v>
      </c>
      <c r="T39" s="310">
        <f t="shared" si="157"/>
        <v>31.666666666666668</v>
      </c>
      <c r="U39" s="312" t="str">
        <f t="shared" ref="U39:U42" si="181">U38</f>
        <v>heures</v>
      </c>
      <c r="V39" s="488"/>
      <c r="W39" s="491"/>
      <c r="X39" s="310">
        <f t="shared" si="170"/>
        <v>800</v>
      </c>
      <c r="Y39" s="311" t="str">
        <f t="shared" si="4"/>
        <v>cadres</v>
      </c>
      <c r="Z39" s="310">
        <f t="shared" si="158"/>
        <v>26.666666666666668</v>
      </c>
      <c r="AA39" s="312" t="str">
        <f t="shared" ref="AA39:AA42" si="182">AA38</f>
        <v>heures</v>
      </c>
      <c r="AB39" s="488"/>
      <c r="AC39" s="491"/>
      <c r="AD39" s="310">
        <f t="shared" si="171"/>
        <v>800</v>
      </c>
      <c r="AE39" s="311" t="str">
        <f t="shared" si="6"/>
        <v>cadres</v>
      </c>
      <c r="AF39" s="310">
        <f t="shared" si="159"/>
        <v>26.666666666666668</v>
      </c>
      <c r="AG39" s="312" t="str">
        <f t="shared" ref="AG39:AG42" si="183">AG38</f>
        <v>heures</v>
      </c>
      <c r="AH39" s="488"/>
      <c r="AI39" s="491"/>
      <c r="AJ39" s="310">
        <f t="shared" si="172"/>
        <v>1000</v>
      </c>
      <c r="AK39" s="311" t="str">
        <f t="shared" si="8"/>
        <v>cadres</v>
      </c>
      <c r="AL39" s="310">
        <f t="shared" si="160"/>
        <v>33.333333333333336</v>
      </c>
      <c r="AM39" s="312" t="str">
        <f t="shared" ref="AM39:AM42" si="184">AM38</f>
        <v>heures</v>
      </c>
      <c r="AN39" s="488"/>
      <c r="AO39" s="491"/>
      <c r="AP39" s="310">
        <f t="shared" si="173"/>
        <v>1000</v>
      </c>
      <c r="AQ39" s="311" t="str">
        <f t="shared" si="10"/>
        <v>cadres</v>
      </c>
      <c r="AR39" s="310">
        <f t="shared" si="161"/>
        <v>33.333333333333336</v>
      </c>
      <c r="AS39" s="312" t="str">
        <f t="shared" ref="AS39:AS42" si="185">AS38</f>
        <v>heures</v>
      </c>
      <c r="AT39" s="488"/>
      <c r="AU39" s="491"/>
      <c r="AV39" s="310">
        <f t="shared" si="174"/>
        <v>1000</v>
      </c>
      <c r="AW39" s="311" t="str">
        <f t="shared" si="12"/>
        <v>cadres</v>
      </c>
      <c r="AX39" s="310">
        <f t="shared" si="162"/>
        <v>33.333333333333336</v>
      </c>
      <c r="AY39" s="312" t="str">
        <f t="shared" ref="AY39:AY42" si="186">AY38</f>
        <v>heures</v>
      </c>
      <c r="AZ39" s="488"/>
      <c r="BA39" s="491"/>
      <c r="BB39" s="310">
        <f t="shared" si="175"/>
        <v>1000</v>
      </c>
      <c r="BC39" s="311" t="str">
        <f t="shared" si="14"/>
        <v>cadres</v>
      </c>
      <c r="BD39" s="310">
        <f t="shared" si="163"/>
        <v>33.333333333333336</v>
      </c>
      <c r="BE39" s="312" t="str">
        <f t="shared" ref="BE39:BE42" si="187">BE38</f>
        <v>heures</v>
      </c>
      <c r="BF39" s="488"/>
      <c r="BG39" s="491"/>
      <c r="BH39" s="310">
        <f t="shared" si="176"/>
        <v>1000</v>
      </c>
      <c r="BI39" s="311" t="str">
        <f t="shared" si="16"/>
        <v>cadres</v>
      </c>
      <c r="BJ39" s="310">
        <f t="shared" si="164"/>
        <v>33.333333333333336</v>
      </c>
      <c r="BK39" s="312" t="str">
        <f t="shared" ref="BK39:BK42" si="188">BK38</f>
        <v>heures</v>
      </c>
      <c r="BL39" s="488"/>
      <c r="BM39" s="491"/>
      <c r="BN39" s="310">
        <f t="shared" si="177"/>
        <v>1000</v>
      </c>
      <c r="BO39" s="311" t="str">
        <f t="shared" si="18"/>
        <v>cadres</v>
      </c>
      <c r="BP39" s="310">
        <f t="shared" si="165"/>
        <v>33.333333333333336</v>
      </c>
      <c r="BQ39" s="312" t="str">
        <f t="shared" ref="BQ39:BQ42" si="189">BQ38</f>
        <v>heures</v>
      </c>
      <c r="BR39" s="488"/>
      <c r="BS39" s="491"/>
      <c r="BT39" s="310">
        <f t="shared" si="178"/>
        <v>1000</v>
      </c>
      <c r="BU39" s="311" t="str">
        <f t="shared" si="20"/>
        <v>cadres</v>
      </c>
      <c r="BV39" s="310">
        <f t="shared" si="166"/>
        <v>33.333333333333336</v>
      </c>
      <c r="BW39" s="312" t="str">
        <f t="shared" ref="BW39:BW42" si="190">BW38</f>
        <v>heures</v>
      </c>
      <c r="BX39" s="488"/>
      <c r="BY39" s="491"/>
      <c r="BZ39" s="310">
        <f t="shared" si="179"/>
        <v>1000</v>
      </c>
      <c r="CA39" s="311" t="str">
        <f t="shared" si="22"/>
        <v>cadres</v>
      </c>
      <c r="CB39" s="310">
        <f t="shared" si="167"/>
        <v>33.333333333333336</v>
      </c>
      <c r="CC39" s="312" t="str">
        <f t="shared" ref="CC39:CC42" si="191">CC38</f>
        <v>heures</v>
      </c>
    </row>
    <row r="40" spans="1:81">
      <c r="A40" s="400"/>
      <c r="B40" s="8">
        <v>5</v>
      </c>
      <c r="C40" s="4" t="s">
        <v>5</v>
      </c>
      <c r="D40" s="313">
        <v>1</v>
      </c>
      <c r="E40" s="314" t="str">
        <f>$E$56</f>
        <v xml:space="preserve">pièces </v>
      </c>
      <c r="F40" s="314" t="str">
        <f>$F$56</f>
        <v>heures</v>
      </c>
      <c r="G40" s="313">
        <v>2</v>
      </c>
      <c r="H40" s="314" t="str">
        <f>$H$56</f>
        <v>min</v>
      </c>
      <c r="I40" s="314" t="str">
        <f>$I$56</f>
        <v xml:space="preserve">pièces </v>
      </c>
      <c r="J40" s="488"/>
      <c r="K40" s="491"/>
      <c r="L40" s="310">
        <f t="shared" si="168"/>
        <v>1000</v>
      </c>
      <c r="M40" s="311" t="str">
        <f t="shared" si="0"/>
        <v>heures</v>
      </c>
      <c r="N40" s="310">
        <f t="shared" si="156"/>
        <v>33.333333333333336</v>
      </c>
      <c r="O40" s="312" t="str">
        <f t="shared" si="180"/>
        <v>heures</v>
      </c>
      <c r="P40" s="488"/>
      <c r="Q40" s="491"/>
      <c r="R40" s="310">
        <f t="shared" si="169"/>
        <v>950</v>
      </c>
      <c r="S40" s="311" t="str">
        <f t="shared" si="2"/>
        <v>heures</v>
      </c>
      <c r="T40" s="310">
        <f t="shared" si="157"/>
        <v>31.666666666666668</v>
      </c>
      <c r="U40" s="312" t="str">
        <f t="shared" si="181"/>
        <v>heures</v>
      </c>
      <c r="V40" s="488"/>
      <c r="W40" s="491"/>
      <c r="X40" s="310">
        <f t="shared" si="170"/>
        <v>800</v>
      </c>
      <c r="Y40" s="311" t="str">
        <f t="shared" si="4"/>
        <v>heures</v>
      </c>
      <c r="Z40" s="310">
        <f t="shared" si="158"/>
        <v>26.666666666666668</v>
      </c>
      <c r="AA40" s="312" t="str">
        <f t="shared" si="182"/>
        <v>heures</v>
      </c>
      <c r="AB40" s="488"/>
      <c r="AC40" s="491"/>
      <c r="AD40" s="310">
        <f t="shared" si="171"/>
        <v>800</v>
      </c>
      <c r="AE40" s="311" t="str">
        <f t="shared" si="6"/>
        <v>heures</v>
      </c>
      <c r="AF40" s="310">
        <f t="shared" si="159"/>
        <v>26.666666666666668</v>
      </c>
      <c r="AG40" s="312" t="str">
        <f t="shared" si="183"/>
        <v>heures</v>
      </c>
      <c r="AH40" s="488"/>
      <c r="AI40" s="491"/>
      <c r="AJ40" s="310">
        <f t="shared" si="172"/>
        <v>1000</v>
      </c>
      <c r="AK40" s="311" t="str">
        <f t="shared" si="8"/>
        <v>heures</v>
      </c>
      <c r="AL40" s="310">
        <f t="shared" si="160"/>
        <v>33.333333333333336</v>
      </c>
      <c r="AM40" s="312" t="str">
        <f t="shared" si="184"/>
        <v>heures</v>
      </c>
      <c r="AN40" s="488"/>
      <c r="AO40" s="491"/>
      <c r="AP40" s="310">
        <f t="shared" si="173"/>
        <v>1000</v>
      </c>
      <c r="AQ40" s="311" t="str">
        <f t="shared" si="10"/>
        <v>heures</v>
      </c>
      <c r="AR40" s="310">
        <f t="shared" si="161"/>
        <v>33.333333333333336</v>
      </c>
      <c r="AS40" s="312" t="str">
        <f t="shared" si="185"/>
        <v>heures</v>
      </c>
      <c r="AT40" s="488"/>
      <c r="AU40" s="491"/>
      <c r="AV40" s="310">
        <f t="shared" si="174"/>
        <v>1000</v>
      </c>
      <c r="AW40" s="311" t="str">
        <f t="shared" si="12"/>
        <v>heures</v>
      </c>
      <c r="AX40" s="310">
        <f t="shared" si="162"/>
        <v>33.333333333333336</v>
      </c>
      <c r="AY40" s="312" t="str">
        <f t="shared" si="186"/>
        <v>heures</v>
      </c>
      <c r="AZ40" s="488"/>
      <c r="BA40" s="491"/>
      <c r="BB40" s="310">
        <f t="shared" si="175"/>
        <v>1000</v>
      </c>
      <c r="BC40" s="311" t="str">
        <f t="shared" si="14"/>
        <v>heures</v>
      </c>
      <c r="BD40" s="310">
        <f t="shared" si="163"/>
        <v>33.333333333333336</v>
      </c>
      <c r="BE40" s="312" t="str">
        <f t="shared" si="187"/>
        <v>heures</v>
      </c>
      <c r="BF40" s="488"/>
      <c r="BG40" s="491"/>
      <c r="BH40" s="310">
        <f t="shared" si="176"/>
        <v>1000</v>
      </c>
      <c r="BI40" s="311" t="str">
        <f t="shared" si="16"/>
        <v>heures</v>
      </c>
      <c r="BJ40" s="310">
        <f t="shared" si="164"/>
        <v>33.333333333333336</v>
      </c>
      <c r="BK40" s="312" t="str">
        <f t="shared" si="188"/>
        <v>heures</v>
      </c>
      <c r="BL40" s="488"/>
      <c r="BM40" s="491"/>
      <c r="BN40" s="310">
        <f t="shared" si="177"/>
        <v>1000</v>
      </c>
      <c r="BO40" s="311" t="str">
        <f t="shared" si="18"/>
        <v>heures</v>
      </c>
      <c r="BP40" s="310">
        <f t="shared" si="165"/>
        <v>33.333333333333336</v>
      </c>
      <c r="BQ40" s="312" t="str">
        <f t="shared" si="189"/>
        <v>heures</v>
      </c>
      <c r="BR40" s="488"/>
      <c r="BS40" s="491"/>
      <c r="BT40" s="310">
        <f t="shared" si="178"/>
        <v>1000</v>
      </c>
      <c r="BU40" s="311" t="str">
        <f t="shared" si="20"/>
        <v>heures</v>
      </c>
      <c r="BV40" s="310">
        <f t="shared" si="166"/>
        <v>33.333333333333336</v>
      </c>
      <c r="BW40" s="312" t="str">
        <f t="shared" si="190"/>
        <v>heures</v>
      </c>
      <c r="BX40" s="488"/>
      <c r="BY40" s="491"/>
      <c r="BZ40" s="310">
        <f t="shared" si="179"/>
        <v>1000</v>
      </c>
      <c r="CA40" s="311" t="str">
        <f t="shared" si="22"/>
        <v>heures</v>
      </c>
      <c r="CB40" s="310">
        <f t="shared" si="167"/>
        <v>33.333333333333336</v>
      </c>
      <c r="CC40" s="312" t="str">
        <f t="shared" si="191"/>
        <v>heures</v>
      </c>
    </row>
    <row r="41" spans="1:81">
      <c r="A41" s="400"/>
      <c r="B41" s="8">
        <v>6</v>
      </c>
      <c r="C41" s="4" t="s">
        <v>6</v>
      </c>
      <c r="D41" s="313">
        <v>1</v>
      </c>
      <c r="E41" s="314" t="str">
        <f>$E$57</f>
        <v xml:space="preserve">pièces </v>
      </c>
      <c r="F41" s="314" t="str">
        <f>$F$57</f>
        <v>heures</v>
      </c>
      <c r="G41" s="313">
        <v>2</v>
      </c>
      <c r="H41" s="314" t="str">
        <f>$H$57</f>
        <v>min</v>
      </c>
      <c r="I41" s="314" t="str">
        <f>$I$57</f>
        <v xml:space="preserve">pièces </v>
      </c>
      <c r="J41" s="488"/>
      <c r="K41" s="491"/>
      <c r="L41" s="310">
        <f t="shared" si="168"/>
        <v>1000</v>
      </c>
      <c r="M41" s="311" t="str">
        <f t="shared" si="0"/>
        <v>heures</v>
      </c>
      <c r="N41" s="310">
        <f t="shared" si="156"/>
        <v>33.333333333333336</v>
      </c>
      <c r="O41" s="312" t="str">
        <f t="shared" si="180"/>
        <v>heures</v>
      </c>
      <c r="P41" s="488"/>
      <c r="Q41" s="491"/>
      <c r="R41" s="310">
        <f t="shared" si="169"/>
        <v>950</v>
      </c>
      <c r="S41" s="311" t="str">
        <f t="shared" si="2"/>
        <v>heures</v>
      </c>
      <c r="T41" s="310">
        <f t="shared" si="157"/>
        <v>31.666666666666668</v>
      </c>
      <c r="U41" s="312" t="str">
        <f t="shared" si="181"/>
        <v>heures</v>
      </c>
      <c r="V41" s="488"/>
      <c r="W41" s="491"/>
      <c r="X41" s="310">
        <f t="shared" si="170"/>
        <v>800</v>
      </c>
      <c r="Y41" s="311" t="str">
        <f t="shared" si="4"/>
        <v>heures</v>
      </c>
      <c r="Z41" s="310">
        <f t="shared" si="158"/>
        <v>26.666666666666668</v>
      </c>
      <c r="AA41" s="312" t="str">
        <f t="shared" si="182"/>
        <v>heures</v>
      </c>
      <c r="AB41" s="488"/>
      <c r="AC41" s="491"/>
      <c r="AD41" s="310">
        <f t="shared" si="171"/>
        <v>800</v>
      </c>
      <c r="AE41" s="311" t="str">
        <f t="shared" si="6"/>
        <v>heures</v>
      </c>
      <c r="AF41" s="310">
        <f t="shared" si="159"/>
        <v>26.666666666666668</v>
      </c>
      <c r="AG41" s="312" t="str">
        <f t="shared" si="183"/>
        <v>heures</v>
      </c>
      <c r="AH41" s="488"/>
      <c r="AI41" s="491"/>
      <c r="AJ41" s="310">
        <f t="shared" si="172"/>
        <v>1000</v>
      </c>
      <c r="AK41" s="311" t="str">
        <f t="shared" si="8"/>
        <v>heures</v>
      </c>
      <c r="AL41" s="310">
        <f t="shared" si="160"/>
        <v>33.333333333333336</v>
      </c>
      <c r="AM41" s="312" t="str">
        <f t="shared" si="184"/>
        <v>heures</v>
      </c>
      <c r="AN41" s="488"/>
      <c r="AO41" s="491"/>
      <c r="AP41" s="310">
        <f t="shared" si="173"/>
        <v>1000</v>
      </c>
      <c r="AQ41" s="311" t="str">
        <f t="shared" si="10"/>
        <v>heures</v>
      </c>
      <c r="AR41" s="310">
        <f t="shared" si="161"/>
        <v>33.333333333333336</v>
      </c>
      <c r="AS41" s="312" t="str">
        <f t="shared" si="185"/>
        <v>heures</v>
      </c>
      <c r="AT41" s="488"/>
      <c r="AU41" s="491"/>
      <c r="AV41" s="310">
        <f t="shared" si="174"/>
        <v>1000</v>
      </c>
      <c r="AW41" s="311" t="str">
        <f t="shared" si="12"/>
        <v>heures</v>
      </c>
      <c r="AX41" s="310">
        <f t="shared" si="162"/>
        <v>33.333333333333336</v>
      </c>
      <c r="AY41" s="312" t="str">
        <f t="shared" si="186"/>
        <v>heures</v>
      </c>
      <c r="AZ41" s="488"/>
      <c r="BA41" s="491"/>
      <c r="BB41" s="310">
        <f t="shared" si="175"/>
        <v>1000</v>
      </c>
      <c r="BC41" s="311" t="str">
        <f t="shared" si="14"/>
        <v>heures</v>
      </c>
      <c r="BD41" s="310">
        <f t="shared" si="163"/>
        <v>33.333333333333336</v>
      </c>
      <c r="BE41" s="312" t="str">
        <f t="shared" si="187"/>
        <v>heures</v>
      </c>
      <c r="BF41" s="488"/>
      <c r="BG41" s="491"/>
      <c r="BH41" s="310">
        <f t="shared" si="176"/>
        <v>1000</v>
      </c>
      <c r="BI41" s="311" t="str">
        <f t="shared" si="16"/>
        <v>heures</v>
      </c>
      <c r="BJ41" s="310">
        <f t="shared" si="164"/>
        <v>33.333333333333336</v>
      </c>
      <c r="BK41" s="312" t="str">
        <f t="shared" si="188"/>
        <v>heures</v>
      </c>
      <c r="BL41" s="488"/>
      <c r="BM41" s="491"/>
      <c r="BN41" s="310">
        <f t="shared" si="177"/>
        <v>1000</v>
      </c>
      <c r="BO41" s="311" t="str">
        <f t="shared" si="18"/>
        <v>heures</v>
      </c>
      <c r="BP41" s="310">
        <f t="shared" si="165"/>
        <v>33.333333333333336</v>
      </c>
      <c r="BQ41" s="312" t="str">
        <f t="shared" si="189"/>
        <v>heures</v>
      </c>
      <c r="BR41" s="488"/>
      <c r="BS41" s="491"/>
      <c r="BT41" s="310">
        <f t="shared" si="178"/>
        <v>1000</v>
      </c>
      <c r="BU41" s="311" t="str">
        <f t="shared" si="20"/>
        <v>heures</v>
      </c>
      <c r="BV41" s="310">
        <f t="shared" si="166"/>
        <v>33.333333333333336</v>
      </c>
      <c r="BW41" s="312" t="str">
        <f t="shared" si="190"/>
        <v>heures</v>
      </c>
      <c r="BX41" s="488"/>
      <c r="BY41" s="491"/>
      <c r="BZ41" s="310">
        <f t="shared" si="179"/>
        <v>1000</v>
      </c>
      <c r="CA41" s="311" t="str">
        <f t="shared" si="22"/>
        <v>heures</v>
      </c>
      <c r="CB41" s="310">
        <f t="shared" si="167"/>
        <v>33.333333333333336</v>
      </c>
      <c r="CC41" s="312" t="str">
        <f t="shared" si="191"/>
        <v>heures</v>
      </c>
    </row>
    <row r="42" spans="1:81" ht="13.8" thickBot="1">
      <c r="A42" s="401"/>
      <c r="B42" s="9">
        <v>7</v>
      </c>
      <c r="C42" s="6" t="s">
        <v>7</v>
      </c>
      <c r="D42" s="315">
        <v>1</v>
      </c>
      <c r="E42" s="316" t="str">
        <f>$E$58</f>
        <v xml:space="preserve">pièces </v>
      </c>
      <c r="F42" s="316" t="str">
        <f>$F$58</f>
        <v>heures</v>
      </c>
      <c r="G42" s="315">
        <v>2</v>
      </c>
      <c r="H42" s="316" t="str">
        <f>$H$58</f>
        <v>min</v>
      </c>
      <c r="I42" s="316" t="str">
        <f>$I$58</f>
        <v xml:space="preserve">pièces </v>
      </c>
      <c r="J42" s="489"/>
      <c r="K42" s="492"/>
      <c r="L42" s="318">
        <f t="shared" si="168"/>
        <v>1000</v>
      </c>
      <c r="M42" s="317" t="str">
        <f t="shared" si="0"/>
        <v>heures</v>
      </c>
      <c r="N42" s="318">
        <f t="shared" si="156"/>
        <v>33.333333333333336</v>
      </c>
      <c r="O42" s="319" t="str">
        <f t="shared" si="180"/>
        <v>heures</v>
      </c>
      <c r="P42" s="489"/>
      <c r="Q42" s="492"/>
      <c r="R42" s="318">
        <f t="shared" si="169"/>
        <v>950</v>
      </c>
      <c r="S42" s="317" t="str">
        <f t="shared" si="2"/>
        <v>heures</v>
      </c>
      <c r="T42" s="318">
        <f t="shared" si="157"/>
        <v>31.666666666666668</v>
      </c>
      <c r="U42" s="319" t="str">
        <f t="shared" si="181"/>
        <v>heures</v>
      </c>
      <c r="V42" s="489"/>
      <c r="W42" s="492"/>
      <c r="X42" s="318">
        <f t="shared" si="170"/>
        <v>800</v>
      </c>
      <c r="Y42" s="317" t="str">
        <f t="shared" si="4"/>
        <v>heures</v>
      </c>
      <c r="Z42" s="318">
        <f t="shared" si="158"/>
        <v>26.666666666666668</v>
      </c>
      <c r="AA42" s="319" t="str">
        <f t="shared" si="182"/>
        <v>heures</v>
      </c>
      <c r="AB42" s="489"/>
      <c r="AC42" s="492"/>
      <c r="AD42" s="318">
        <f t="shared" si="171"/>
        <v>800</v>
      </c>
      <c r="AE42" s="317" t="str">
        <f t="shared" si="6"/>
        <v>heures</v>
      </c>
      <c r="AF42" s="318">
        <f t="shared" si="159"/>
        <v>26.666666666666668</v>
      </c>
      <c r="AG42" s="319" t="str">
        <f t="shared" si="183"/>
        <v>heures</v>
      </c>
      <c r="AH42" s="489"/>
      <c r="AI42" s="492"/>
      <c r="AJ42" s="318">
        <f t="shared" si="172"/>
        <v>1000</v>
      </c>
      <c r="AK42" s="317" t="str">
        <f t="shared" si="8"/>
        <v>heures</v>
      </c>
      <c r="AL42" s="318">
        <f t="shared" si="160"/>
        <v>33.333333333333336</v>
      </c>
      <c r="AM42" s="319" t="str">
        <f t="shared" si="184"/>
        <v>heures</v>
      </c>
      <c r="AN42" s="489"/>
      <c r="AO42" s="492"/>
      <c r="AP42" s="318">
        <f t="shared" si="173"/>
        <v>1000</v>
      </c>
      <c r="AQ42" s="317" t="str">
        <f t="shared" si="10"/>
        <v>heures</v>
      </c>
      <c r="AR42" s="318">
        <f t="shared" si="161"/>
        <v>33.333333333333336</v>
      </c>
      <c r="AS42" s="319" t="str">
        <f t="shared" si="185"/>
        <v>heures</v>
      </c>
      <c r="AT42" s="489"/>
      <c r="AU42" s="492"/>
      <c r="AV42" s="318">
        <f t="shared" si="174"/>
        <v>1000</v>
      </c>
      <c r="AW42" s="317" t="str">
        <f t="shared" si="12"/>
        <v>heures</v>
      </c>
      <c r="AX42" s="318">
        <f t="shared" si="162"/>
        <v>33.333333333333336</v>
      </c>
      <c r="AY42" s="319" t="str">
        <f t="shared" si="186"/>
        <v>heures</v>
      </c>
      <c r="AZ42" s="489"/>
      <c r="BA42" s="492"/>
      <c r="BB42" s="318">
        <f t="shared" si="175"/>
        <v>1000</v>
      </c>
      <c r="BC42" s="317" t="str">
        <f t="shared" si="14"/>
        <v>heures</v>
      </c>
      <c r="BD42" s="318">
        <f t="shared" si="163"/>
        <v>33.333333333333336</v>
      </c>
      <c r="BE42" s="319" t="str">
        <f t="shared" si="187"/>
        <v>heures</v>
      </c>
      <c r="BF42" s="489"/>
      <c r="BG42" s="492"/>
      <c r="BH42" s="318">
        <f t="shared" si="176"/>
        <v>1000</v>
      </c>
      <c r="BI42" s="317" t="str">
        <f t="shared" si="16"/>
        <v>heures</v>
      </c>
      <c r="BJ42" s="318">
        <f t="shared" si="164"/>
        <v>33.333333333333336</v>
      </c>
      <c r="BK42" s="319" t="str">
        <f t="shared" si="188"/>
        <v>heures</v>
      </c>
      <c r="BL42" s="489"/>
      <c r="BM42" s="492"/>
      <c r="BN42" s="318">
        <f t="shared" si="177"/>
        <v>1000</v>
      </c>
      <c r="BO42" s="317" t="str">
        <f t="shared" si="18"/>
        <v>heures</v>
      </c>
      <c r="BP42" s="318">
        <f t="shared" si="165"/>
        <v>33.333333333333336</v>
      </c>
      <c r="BQ42" s="319" t="str">
        <f t="shared" si="189"/>
        <v>heures</v>
      </c>
      <c r="BR42" s="489"/>
      <c r="BS42" s="492"/>
      <c r="BT42" s="318">
        <f t="shared" si="178"/>
        <v>1000</v>
      </c>
      <c r="BU42" s="317" t="str">
        <f t="shared" si="20"/>
        <v>heures</v>
      </c>
      <c r="BV42" s="318">
        <f t="shared" si="166"/>
        <v>33.333333333333336</v>
      </c>
      <c r="BW42" s="319" t="str">
        <f t="shared" si="190"/>
        <v>heures</v>
      </c>
      <c r="BX42" s="489"/>
      <c r="BY42" s="492"/>
      <c r="BZ42" s="318">
        <f t="shared" si="179"/>
        <v>1000</v>
      </c>
      <c r="CA42" s="317" t="str">
        <f t="shared" si="22"/>
        <v>heures</v>
      </c>
      <c r="CB42" s="318">
        <f t="shared" si="167"/>
        <v>33.333333333333336</v>
      </c>
      <c r="CC42" s="319" t="str">
        <f t="shared" si="191"/>
        <v>heures</v>
      </c>
    </row>
    <row r="43" spans="1:81" s="18" customFormat="1" ht="13.8" thickBot="1">
      <c r="A43" s="32"/>
      <c r="B43" s="33"/>
      <c r="C43" s="34"/>
      <c r="D43" s="34"/>
      <c r="E43" s="137" t="s">
        <v>95</v>
      </c>
      <c r="F43" s="137" t="s">
        <v>95</v>
      </c>
      <c r="G43" s="137"/>
      <c r="H43" s="137" t="s">
        <v>95</v>
      </c>
      <c r="I43" s="137" t="s">
        <v>95</v>
      </c>
      <c r="J43" s="34"/>
      <c r="K43" s="320"/>
      <c r="L43" s="321"/>
      <c r="M43" s="322"/>
      <c r="N43" s="323"/>
      <c r="O43" s="323"/>
      <c r="P43" s="34"/>
      <c r="Q43" s="320"/>
      <c r="R43" s="321"/>
      <c r="S43" s="322"/>
      <c r="T43" s="323"/>
      <c r="U43" s="323"/>
      <c r="V43" s="34"/>
      <c r="W43" s="320"/>
      <c r="X43" s="321"/>
      <c r="Y43" s="322"/>
      <c r="Z43" s="323"/>
      <c r="AA43" s="323"/>
      <c r="AB43" s="34"/>
      <c r="AC43" s="320"/>
      <c r="AD43" s="321"/>
      <c r="AE43" s="322"/>
      <c r="AF43" s="323"/>
      <c r="AG43" s="323"/>
      <c r="AH43" s="34"/>
      <c r="AI43" s="320"/>
      <c r="AJ43" s="321"/>
      <c r="AK43" s="322"/>
      <c r="AL43" s="323"/>
      <c r="AM43" s="323"/>
      <c r="AN43" s="34"/>
      <c r="AO43" s="320"/>
      <c r="AP43" s="321"/>
      <c r="AQ43" s="322"/>
      <c r="AR43" s="323"/>
      <c r="AS43" s="323"/>
      <c r="AT43" s="34"/>
      <c r="AU43" s="320"/>
      <c r="AV43" s="321"/>
      <c r="AW43" s="322"/>
      <c r="AX43" s="323"/>
      <c r="AY43" s="323"/>
      <c r="AZ43" s="34"/>
      <c r="BA43" s="320"/>
      <c r="BB43" s="321"/>
      <c r="BC43" s="322"/>
      <c r="BD43" s="323"/>
      <c r="BE43" s="323"/>
      <c r="BF43" s="34"/>
      <c r="BG43" s="320"/>
      <c r="BH43" s="321"/>
      <c r="BI43" s="322"/>
      <c r="BJ43" s="323"/>
      <c r="BK43" s="323"/>
      <c r="BL43" s="34"/>
      <c r="BM43" s="320"/>
      <c r="BN43" s="321"/>
      <c r="BO43" s="322"/>
      <c r="BP43" s="323"/>
      <c r="BQ43" s="323"/>
      <c r="BR43" s="34"/>
      <c r="BS43" s="320"/>
      <c r="BT43" s="321"/>
      <c r="BU43" s="322"/>
      <c r="BV43" s="323"/>
      <c r="BW43" s="323"/>
      <c r="BX43" s="34"/>
      <c r="BY43" s="320"/>
      <c r="BZ43" s="321"/>
      <c r="CA43" s="322"/>
      <c r="CB43" s="323"/>
      <c r="CC43" s="323"/>
    </row>
    <row r="44" spans="1:81" s="18" customFormat="1">
      <c r="A44" s="472" t="s">
        <v>32</v>
      </c>
      <c r="B44" s="11">
        <v>1</v>
      </c>
      <c r="C44" s="12" t="s">
        <v>0</v>
      </c>
      <c r="D44" s="324"/>
      <c r="E44" s="325" t="str">
        <f>$E$52</f>
        <v>lignes</v>
      </c>
      <c r="F44" s="325" t="str">
        <f>$F$52</f>
        <v>heures</v>
      </c>
      <c r="G44" s="326"/>
      <c r="H44" s="325" t="str">
        <f>$H$52</f>
        <v>min</v>
      </c>
      <c r="I44" s="325" t="str">
        <f>$I$52</f>
        <v>lignes</v>
      </c>
      <c r="J44" s="327">
        <f>J8+J15+J22+J29+J36</f>
        <v>600</v>
      </c>
      <c r="K44" s="328" t="str">
        <f>$I44</f>
        <v>lignes</v>
      </c>
      <c r="L44" s="329">
        <f>L8+L15+L22+L29+L36</f>
        <v>500</v>
      </c>
      <c r="M44" s="330" t="str">
        <f>$F44</f>
        <v>heures</v>
      </c>
      <c r="N44" s="329">
        <f>N8+N15+N22+N29+N36</f>
        <v>16.666666666666668</v>
      </c>
      <c r="O44" s="309" t="str">
        <f>$F44</f>
        <v>heures</v>
      </c>
      <c r="P44" s="327">
        <f>P8+P15+P22+P29+P36</f>
        <v>600</v>
      </c>
      <c r="Q44" s="328" t="str">
        <f>$I44</f>
        <v>lignes</v>
      </c>
      <c r="R44" s="329">
        <f>R8+R15+R22+R29+R36</f>
        <v>500</v>
      </c>
      <c r="S44" s="330" t="str">
        <f>$F44</f>
        <v>heures</v>
      </c>
      <c r="T44" s="329">
        <f>T8+T15+T22+T29+T36</f>
        <v>16.666666666666668</v>
      </c>
      <c r="U44" s="309" t="str">
        <f>$F44</f>
        <v>heures</v>
      </c>
      <c r="V44" s="327">
        <f>V8+V15+V22+V29+V36</f>
        <v>625</v>
      </c>
      <c r="W44" s="328" t="str">
        <f>$I44</f>
        <v>lignes</v>
      </c>
      <c r="X44" s="329">
        <f>X8+X15+X22+X29+X36</f>
        <v>537.5</v>
      </c>
      <c r="Y44" s="330" t="str">
        <f>$F44</f>
        <v>heures</v>
      </c>
      <c r="Z44" s="329">
        <f>Z8+Z15+Z22+Z29+Z36</f>
        <v>17.916666666666668</v>
      </c>
      <c r="AA44" s="309" t="str">
        <f>$F44</f>
        <v>heures</v>
      </c>
      <c r="AB44" s="327">
        <f>AB8+AB15+AB22+AB29+AB36</f>
        <v>580</v>
      </c>
      <c r="AC44" s="328" t="str">
        <f>$I44</f>
        <v>lignes</v>
      </c>
      <c r="AD44" s="329">
        <f>AD8+AD15+AD22+AD29+AD36</f>
        <v>490</v>
      </c>
      <c r="AE44" s="330" t="str">
        <f>$F44</f>
        <v>heures</v>
      </c>
      <c r="AF44" s="329">
        <f>AF8+AF15+AF22+AF29+AF36</f>
        <v>16.333333333333336</v>
      </c>
      <c r="AG44" s="309" t="str">
        <f>$F44</f>
        <v>heures</v>
      </c>
      <c r="AH44" s="327">
        <f>AH8+AH15+AH22+AH29+AH36</f>
        <v>800</v>
      </c>
      <c r="AI44" s="328" t="str">
        <f>$I44</f>
        <v>lignes</v>
      </c>
      <c r="AJ44" s="329">
        <f>AJ8+AJ15+AJ22+AJ29+AJ36</f>
        <v>700</v>
      </c>
      <c r="AK44" s="330" t="str">
        <f>$F44</f>
        <v>heures</v>
      </c>
      <c r="AL44" s="329">
        <f>AL8+AL15+AL22+AL29+AL36</f>
        <v>23.333333333333336</v>
      </c>
      <c r="AM44" s="309" t="str">
        <f>$F44</f>
        <v>heures</v>
      </c>
      <c r="AN44" s="327">
        <f>AN8+AN15+AN22+AN29+AN36</f>
        <v>800</v>
      </c>
      <c r="AO44" s="328" t="str">
        <f>$I44</f>
        <v>lignes</v>
      </c>
      <c r="AP44" s="329">
        <f>AP8+AP15+AP22+AP29+AP36</f>
        <v>700</v>
      </c>
      <c r="AQ44" s="330" t="str">
        <f>$F44</f>
        <v>heures</v>
      </c>
      <c r="AR44" s="329">
        <f>AR8+AR15+AR22+AR29+AR36</f>
        <v>23.333333333333336</v>
      </c>
      <c r="AS44" s="309" t="str">
        <f>$F44</f>
        <v>heures</v>
      </c>
      <c r="AT44" s="327">
        <f>AT8+AT15+AT22+AT29+AT36</f>
        <v>1400</v>
      </c>
      <c r="AU44" s="328" t="str">
        <f>$I44</f>
        <v>lignes</v>
      </c>
      <c r="AV44" s="329">
        <f>AV8+AV15+AV22+AV29+AV36</f>
        <v>1300</v>
      </c>
      <c r="AW44" s="330" t="str">
        <f>$F44</f>
        <v>heures</v>
      </c>
      <c r="AX44" s="329">
        <f>AX8+AX15+AX22+AX29+AX36</f>
        <v>43.333333333333336</v>
      </c>
      <c r="AY44" s="309" t="str">
        <f>$F44</f>
        <v>heures</v>
      </c>
      <c r="AZ44" s="327">
        <f>AZ8+AZ15+AZ22+AZ29+AZ36</f>
        <v>1400</v>
      </c>
      <c r="BA44" s="328" t="str">
        <f>$I44</f>
        <v>lignes</v>
      </c>
      <c r="BB44" s="329">
        <f>BB8+BB15+BB22+BB29+BB36</f>
        <v>1300</v>
      </c>
      <c r="BC44" s="330" t="str">
        <f>$F44</f>
        <v>heures</v>
      </c>
      <c r="BD44" s="329">
        <f>BD8+BD15+BD22+BD29+BD36</f>
        <v>43.333333333333336</v>
      </c>
      <c r="BE44" s="309" t="str">
        <f>$F44</f>
        <v>heures</v>
      </c>
      <c r="BF44" s="327">
        <f>BF8+BF15+BF22+BF29+BF36</f>
        <v>1400</v>
      </c>
      <c r="BG44" s="328" t="str">
        <f>$I44</f>
        <v>lignes</v>
      </c>
      <c r="BH44" s="329">
        <f>BH8+BH15+BH22+BH29+BH36</f>
        <v>1300</v>
      </c>
      <c r="BI44" s="330" t="str">
        <f>$F44</f>
        <v>heures</v>
      </c>
      <c r="BJ44" s="329">
        <f>BJ8+BJ15+BJ22+BJ29+BJ36</f>
        <v>43.333333333333336</v>
      </c>
      <c r="BK44" s="309" t="str">
        <f>$F44</f>
        <v>heures</v>
      </c>
      <c r="BL44" s="327">
        <f>BL8+BL15+BL22+BL29+BL36</f>
        <v>1400</v>
      </c>
      <c r="BM44" s="328" t="str">
        <f>$I44</f>
        <v>lignes</v>
      </c>
      <c r="BN44" s="329">
        <f>BN8+BN15+BN22+BN29+BN36</f>
        <v>1300</v>
      </c>
      <c r="BO44" s="330" t="str">
        <f>$F44</f>
        <v>heures</v>
      </c>
      <c r="BP44" s="329">
        <f>BP8+BP15+BP22+BP29+BP36</f>
        <v>43.333333333333336</v>
      </c>
      <c r="BQ44" s="309" t="str">
        <f>$F44</f>
        <v>heures</v>
      </c>
      <c r="BR44" s="327">
        <f>BR8+BR15+BR22+BR29+BR36</f>
        <v>1400</v>
      </c>
      <c r="BS44" s="328" t="str">
        <f>$I44</f>
        <v>lignes</v>
      </c>
      <c r="BT44" s="329">
        <f>BT8+BT15+BT22+BT29+BT36</f>
        <v>1300</v>
      </c>
      <c r="BU44" s="330" t="str">
        <f>$F44</f>
        <v>heures</v>
      </c>
      <c r="BV44" s="329">
        <f>BV8+BV15+BV22+BV29+BV36</f>
        <v>43.333333333333336</v>
      </c>
      <c r="BW44" s="309" t="str">
        <f>$F44</f>
        <v>heures</v>
      </c>
      <c r="BX44" s="327">
        <f>BX8+BX15+BX22+BX29+BX36</f>
        <v>1400</v>
      </c>
      <c r="BY44" s="328" t="str">
        <f>$I44</f>
        <v>lignes</v>
      </c>
      <c r="BZ44" s="329">
        <f>BZ8+BZ15+BZ22+BZ29+BZ36</f>
        <v>1300</v>
      </c>
      <c r="CA44" s="330" t="str">
        <f>$F44</f>
        <v>heures</v>
      </c>
      <c r="CB44" s="329">
        <f>CB8+CB15+CB22+CB29+CB36</f>
        <v>43.333333333333336</v>
      </c>
      <c r="CC44" s="309" t="str">
        <f>$F44</f>
        <v>heures</v>
      </c>
    </row>
    <row r="45" spans="1:81" s="18" customFormat="1">
      <c r="A45" s="473"/>
      <c r="B45" s="13">
        <v>2</v>
      </c>
      <c r="C45" s="14" t="s">
        <v>1</v>
      </c>
      <c r="D45" s="331"/>
      <c r="E45" s="304" t="str">
        <f>$E$53</f>
        <v xml:space="preserve">pièces </v>
      </c>
      <c r="F45" s="304" t="str">
        <f>$F$53</f>
        <v>heures</v>
      </c>
      <c r="G45" s="332"/>
      <c r="H45" s="304" t="str">
        <f>$H$53</f>
        <v>min</v>
      </c>
      <c r="I45" s="304" t="str">
        <f>$I$53</f>
        <v xml:space="preserve">pièces </v>
      </c>
      <c r="J45" s="493">
        <f>J9+J16+J23+J30+J37</f>
        <v>4200</v>
      </c>
      <c r="K45" s="495" t="str">
        <f>$E45</f>
        <v xml:space="preserve">pièces </v>
      </c>
      <c r="L45" s="333">
        <f t="shared" ref="L45:L50" si="192">L9+L16+L23+L30+L37</f>
        <v>4000</v>
      </c>
      <c r="M45" s="334" t="str">
        <f t="shared" ref="M45:M51" si="193">$F45</f>
        <v>heures</v>
      </c>
      <c r="N45" s="333">
        <f t="shared" ref="N45:N50" si="194">N9+N16+N23+N30+N37</f>
        <v>133.33333333333334</v>
      </c>
      <c r="O45" s="312" t="str">
        <f>O44</f>
        <v>heures</v>
      </c>
      <c r="P45" s="493">
        <f>P9+P16+P23+P30+P37</f>
        <v>4150</v>
      </c>
      <c r="Q45" s="495" t="str">
        <f>$E45</f>
        <v xml:space="preserve">pièces </v>
      </c>
      <c r="R45" s="333">
        <f t="shared" ref="R45:R50" si="195">R9+R16+R23+R30+R37</f>
        <v>3925</v>
      </c>
      <c r="S45" s="334" t="str">
        <f t="shared" ref="S45:S51" si="196">$F45</f>
        <v>heures</v>
      </c>
      <c r="T45" s="333">
        <f t="shared" ref="T45:T50" si="197">T9+T16+T23+T30+T37</f>
        <v>126.66666666666667</v>
      </c>
      <c r="U45" s="312" t="str">
        <f>U44</f>
        <v>heures</v>
      </c>
      <c r="V45" s="493">
        <f>V9+V16+V23+V30+V37</f>
        <v>4000</v>
      </c>
      <c r="W45" s="495" t="str">
        <f>$E45</f>
        <v xml:space="preserve">pièces </v>
      </c>
      <c r="X45" s="333">
        <f t="shared" ref="X45:X50" si="198">X9+X16+X23+X30+X37</f>
        <v>3700</v>
      </c>
      <c r="Y45" s="334" t="str">
        <f t="shared" ref="Y45:Y51" si="199">$F45</f>
        <v>heures</v>
      </c>
      <c r="Z45" s="333">
        <f t="shared" ref="Z45:Z50" si="200">Z9+Z16+Z23+Z30+Z37</f>
        <v>106.66666666666667</v>
      </c>
      <c r="AA45" s="312" t="str">
        <f>AA44</f>
        <v>heures</v>
      </c>
      <c r="AB45" s="493">
        <f>AB9+AB16+AB23+AB30+AB37</f>
        <v>4000</v>
      </c>
      <c r="AC45" s="495" t="str">
        <f>$E45</f>
        <v xml:space="preserve">pièces </v>
      </c>
      <c r="AD45" s="333">
        <f t="shared" ref="AD45:AD50" si="201">AD9+AD16+AD23+AD30+AD37</f>
        <v>3700</v>
      </c>
      <c r="AE45" s="334" t="str">
        <f t="shared" ref="AE45:AE51" si="202">$F45</f>
        <v>heures</v>
      </c>
      <c r="AF45" s="333">
        <f t="shared" ref="AF45:AF50" si="203">AF9+AF16+AF23+AF30+AF37</f>
        <v>106.66666666666667</v>
      </c>
      <c r="AG45" s="312" t="str">
        <f>AG44</f>
        <v>heures</v>
      </c>
      <c r="AH45" s="493">
        <f>AH9+AH16+AH23+AH30+AH37</f>
        <v>4400</v>
      </c>
      <c r="AI45" s="495" t="str">
        <f>$E45</f>
        <v xml:space="preserve">pièces </v>
      </c>
      <c r="AJ45" s="333">
        <f t="shared" ref="AJ45:AJ50" si="204">AJ9+AJ16+AJ23+AJ30+AJ37</f>
        <v>4000</v>
      </c>
      <c r="AK45" s="334" t="str">
        <f t="shared" ref="AK45:AK51" si="205">$F45</f>
        <v>heures</v>
      </c>
      <c r="AL45" s="333">
        <f t="shared" ref="AL45:AL50" si="206">AL9+AL16+AL23+AL30+AL37</f>
        <v>133.33333333333334</v>
      </c>
      <c r="AM45" s="312" t="str">
        <f>AM44</f>
        <v>heures</v>
      </c>
      <c r="AN45" s="493">
        <f>AN9+AN16+AN23+AN30+AN37</f>
        <v>4400</v>
      </c>
      <c r="AO45" s="495" t="str">
        <f>$E45</f>
        <v xml:space="preserve">pièces </v>
      </c>
      <c r="AP45" s="333">
        <f t="shared" ref="AP45:AP50" si="207">AP9+AP16+AP23+AP30+AP37</f>
        <v>4000</v>
      </c>
      <c r="AQ45" s="334" t="str">
        <f t="shared" ref="AQ45:AQ51" si="208">$F45</f>
        <v>heures</v>
      </c>
      <c r="AR45" s="333">
        <f t="shared" ref="AR45:AR50" si="209">AR9+AR16+AR23+AR30+AR37</f>
        <v>133.33333333333334</v>
      </c>
      <c r="AS45" s="312" t="str">
        <f>AS44</f>
        <v>heures</v>
      </c>
      <c r="AT45" s="493">
        <f>AT9+AT16+AT23+AT30+AT37</f>
        <v>4200</v>
      </c>
      <c r="AU45" s="495" t="str">
        <f>$E45</f>
        <v xml:space="preserve">pièces </v>
      </c>
      <c r="AV45" s="333">
        <f t="shared" ref="AV45:AV50" si="210">AV9+AV16+AV23+AV30+AV37</f>
        <v>4000</v>
      </c>
      <c r="AW45" s="334" t="str">
        <f t="shared" ref="AW45:AW51" si="211">$F45</f>
        <v>heures</v>
      </c>
      <c r="AX45" s="333">
        <f t="shared" ref="AX45:AX50" si="212">AX9+AX16+AX23+AX30+AX37</f>
        <v>133.33333333333334</v>
      </c>
      <c r="AY45" s="312" t="str">
        <f>AY44</f>
        <v>heures</v>
      </c>
      <c r="AZ45" s="493">
        <f>AZ9+AZ16+AZ23+AZ30+AZ37</f>
        <v>4200</v>
      </c>
      <c r="BA45" s="495" t="str">
        <f>$E45</f>
        <v xml:space="preserve">pièces </v>
      </c>
      <c r="BB45" s="333">
        <f t="shared" ref="BB45:BB50" si="213">BB9+BB16+BB23+BB30+BB37</f>
        <v>4000</v>
      </c>
      <c r="BC45" s="334" t="str">
        <f t="shared" ref="BC45:BC51" si="214">$F45</f>
        <v>heures</v>
      </c>
      <c r="BD45" s="333">
        <f t="shared" ref="BD45:BD50" si="215">BD9+BD16+BD23+BD30+BD37</f>
        <v>133.33333333333334</v>
      </c>
      <c r="BE45" s="312" t="str">
        <f>BE44</f>
        <v>heures</v>
      </c>
      <c r="BF45" s="493">
        <f>BF9+BF16+BF23+BF30+BF37</f>
        <v>4200</v>
      </c>
      <c r="BG45" s="495" t="str">
        <f>$E45</f>
        <v xml:space="preserve">pièces </v>
      </c>
      <c r="BH45" s="333">
        <f t="shared" ref="BH45:BH50" si="216">BH9+BH16+BH23+BH30+BH37</f>
        <v>4000</v>
      </c>
      <c r="BI45" s="334" t="str">
        <f t="shared" ref="BI45:BI51" si="217">$F45</f>
        <v>heures</v>
      </c>
      <c r="BJ45" s="333">
        <f t="shared" ref="BJ45:BJ50" si="218">BJ9+BJ16+BJ23+BJ30+BJ37</f>
        <v>133.33333333333334</v>
      </c>
      <c r="BK45" s="312" t="str">
        <f>BK44</f>
        <v>heures</v>
      </c>
      <c r="BL45" s="493">
        <f>BL9+BL16+BL23+BL30+BL37</f>
        <v>4200</v>
      </c>
      <c r="BM45" s="495" t="str">
        <f>$E45</f>
        <v xml:space="preserve">pièces </v>
      </c>
      <c r="BN45" s="333">
        <f t="shared" ref="BN45:BN50" si="219">BN9+BN16+BN23+BN30+BN37</f>
        <v>4000</v>
      </c>
      <c r="BO45" s="334" t="str">
        <f t="shared" ref="BO45:BO51" si="220">$F45</f>
        <v>heures</v>
      </c>
      <c r="BP45" s="333">
        <f t="shared" ref="BP45:BP50" si="221">BP9+BP16+BP23+BP30+BP37</f>
        <v>133.33333333333334</v>
      </c>
      <c r="BQ45" s="312" t="str">
        <f>BQ44</f>
        <v>heures</v>
      </c>
      <c r="BR45" s="493">
        <f>BR9+BR16+BR23+BR30+BR37</f>
        <v>4200</v>
      </c>
      <c r="BS45" s="495" t="str">
        <f>$E45</f>
        <v xml:space="preserve">pièces </v>
      </c>
      <c r="BT45" s="333">
        <f t="shared" ref="BT45:BT50" si="222">BT9+BT16+BT23+BT30+BT37</f>
        <v>4000</v>
      </c>
      <c r="BU45" s="334" t="str">
        <f t="shared" ref="BU45:BU51" si="223">$F45</f>
        <v>heures</v>
      </c>
      <c r="BV45" s="333">
        <f t="shared" ref="BV45:BV50" si="224">BV9+BV16+BV23+BV30+BV37</f>
        <v>133.33333333333334</v>
      </c>
      <c r="BW45" s="312" t="str">
        <f>BW44</f>
        <v>heures</v>
      </c>
      <c r="BX45" s="493">
        <f>BX9+BX16+BX23+BX30+BX37</f>
        <v>4200</v>
      </c>
      <c r="BY45" s="495" t="str">
        <f>$E45</f>
        <v xml:space="preserve">pièces </v>
      </c>
      <c r="BZ45" s="333">
        <f t="shared" ref="BZ45:BZ50" si="225">BZ9+BZ16+BZ23+BZ30+BZ37</f>
        <v>4000</v>
      </c>
      <c r="CA45" s="334" t="str">
        <f t="shared" ref="CA45:CA51" si="226">$F45</f>
        <v>heures</v>
      </c>
      <c r="CB45" s="333">
        <f t="shared" ref="CB45:CB50" si="227">CB9+CB16+CB23+CB30+CB37</f>
        <v>133.33333333333334</v>
      </c>
      <c r="CC45" s="312" t="str">
        <f>CC44</f>
        <v>heures</v>
      </c>
    </row>
    <row r="46" spans="1:81" s="18" customFormat="1">
      <c r="A46" s="473"/>
      <c r="B46" s="13">
        <v>3</v>
      </c>
      <c r="C46" s="14" t="s">
        <v>2</v>
      </c>
      <c r="D46" s="335"/>
      <c r="E46" s="314" t="str">
        <f>$E$54</f>
        <v>pièces</v>
      </c>
      <c r="F46" s="314" t="str">
        <f>$F$54</f>
        <v>barres</v>
      </c>
      <c r="G46" s="336"/>
      <c r="H46" s="314" t="str">
        <f>$H$54</f>
        <v>min</v>
      </c>
      <c r="I46" s="314" t="str">
        <f>$I$54</f>
        <v xml:space="preserve">pièces </v>
      </c>
      <c r="J46" s="493">
        <f t="shared" ref="J46:J50" si="228">J10+J17+J24+J31+J38</f>
        <v>0</v>
      </c>
      <c r="K46" s="415"/>
      <c r="L46" s="333">
        <f t="shared" si="192"/>
        <v>4500</v>
      </c>
      <c r="M46" s="334" t="str">
        <f t="shared" si="193"/>
        <v>barres</v>
      </c>
      <c r="N46" s="333">
        <f t="shared" si="194"/>
        <v>133.33333333333334</v>
      </c>
      <c r="O46" s="312" t="str">
        <f>O45</f>
        <v>heures</v>
      </c>
      <c r="P46" s="493">
        <f t="shared" ref="P46:P50" si="229">P10+P17+P24+P31+P38</f>
        <v>0</v>
      </c>
      <c r="Q46" s="415"/>
      <c r="R46" s="333">
        <f t="shared" si="195"/>
        <v>4400</v>
      </c>
      <c r="S46" s="334" t="str">
        <f t="shared" si="196"/>
        <v>barres</v>
      </c>
      <c r="T46" s="333">
        <f t="shared" si="197"/>
        <v>126.66666666666667</v>
      </c>
      <c r="U46" s="312" t="str">
        <f>U45</f>
        <v>heures</v>
      </c>
      <c r="V46" s="493">
        <f t="shared" ref="V46:V50" si="230">V10+V17+V24+V31+V38</f>
        <v>0</v>
      </c>
      <c r="W46" s="415"/>
      <c r="X46" s="333">
        <f t="shared" si="198"/>
        <v>4100</v>
      </c>
      <c r="Y46" s="334" t="str">
        <f t="shared" si="199"/>
        <v>barres</v>
      </c>
      <c r="Z46" s="333">
        <f t="shared" si="200"/>
        <v>106.66666666666667</v>
      </c>
      <c r="AA46" s="312" t="str">
        <f>AA45</f>
        <v>heures</v>
      </c>
      <c r="AB46" s="493">
        <f t="shared" ref="AB46:AB50" si="231">AB10+AB17+AB24+AB31+AB38</f>
        <v>0</v>
      </c>
      <c r="AC46" s="415"/>
      <c r="AD46" s="333">
        <f t="shared" si="201"/>
        <v>4100</v>
      </c>
      <c r="AE46" s="334" t="str">
        <f t="shared" si="202"/>
        <v>barres</v>
      </c>
      <c r="AF46" s="333">
        <f t="shared" si="203"/>
        <v>106.66666666666667</v>
      </c>
      <c r="AG46" s="312" t="str">
        <f>AG45</f>
        <v>heures</v>
      </c>
      <c r="AH46" s="493">
        <f t="shared" ref="AH46:AH50" si="232">AH10+AH17+AH24+AH31+AH38</f>
        <v>0</v>
      </c>
      <c r="AI46" s="415"/>
      <c r="AJ46" s="333">
        <f t="shared" si="204"/>
        <v>4500</v>
      </c>
      <c r="AK46" s="334" t="str">
        <f t="shared" si="205"/>
        <v>barres</v>
      </c>
      <c r="AL46" s="333">
        <f t="shared" si="206"/>
        <v>133.33333333333334</v>
      </c>
      <c r="AM46" s="312" t="str">
        <f>AM45</f>
        <v>heures</v>
      </c>
      <c r="AN46" s="493">
        <f t="shared" ref="AN46:AN50" si="233">AN10+AN17+AN24+AN31+AN38</f>
        <v>0</v>
      </c>
      <c r="AO46" s="415"/>
      <c r="AP46" s="333">
        <f t="shared" si="207"/>
        <v>4500</v>
      </c>
      <c r="AQ46" s="334" t="str">
        <f t="shared" si="208"/>
        <v>barres</v>
      </c>
      <c r="AR46" s="333">
        <f t="shared" si="209"/>
        <v>133.33333333333334</v>
      </c>
      <c r="AS46" s="312" t="str">
        <f>AS45</f>
        <v>heures</v>
      </c>
      <c r="AT46" s="493">
        <f t="shared" ref="AT46:AT50" si="234">AT10+AT17+AT24+AT31+AT38</f>
        <v>0</v>
      </c>
      <c r="AU46" s="415"/>
      <c r="AV46" s="333">
        <f t="shared" si="210"/>
        <v>4500</v>
      </c>
      <c r="AW46" s="334" t="str">
        <f t="shared" si="211"/>
        <v>barres</v>
      </c>
      <c r="AX46" s="333">
        <f t="shared" si="212"/>
        <v>133.33333333333334</v>
      </c>
      <c r="AY46" s="312" t="str">
        <f>AY45</f>
        <v>heures</v>
      </c>
      <c r="AZ46" s="493">
        <f t="shared" ref="AZ46:AZ50" si="235">AZ10+AZ17+AZ24+AZ31+AZ38</f>
        <v>0</v>
      </c>
      <c r="BA46" s="415"/>
      <c r="BB46" s="333">
        <f t="shared" si="213"/>
        <v>4500</v>
      </c>
      <c r="BC46" s="334" t="str">
        <f t="shared" si="214"/>
        <v>barres</v>
      </c>
      <c r="BD46" s="333">
        <f t="shared" si="215"/>
        <v>133.33333333333334</v>
      </c>
      <c r="BE46" s="312" t="str">
        <f>BE45</f>
        <v>heures</v>
      </c>
      <c r="BF46" s="493">
        <f t="shared" ref="BF46:BF50" si="236">BF10+BF17+BF24+BF31+BF38</f>
        <v>0</v>
      </c>
      <c r="BG46" s="415"/>
      <c r="BH46" s="333">
        <f t="shared" si="216"/>
        <v>4500</v>
      </c>
      <c r="BI46" s="334" t="str">
        <f t="shared" si="217"/>
        <v>barres</v>
      </c>
      <c r="BJ46" s="333">
        <f t="shared" si="218"/>
        <v>133.33333333333334</v>
      </c>
      <c r="BK46" s="312" t="str">
        <f>BK45</f>
        <v>heures</v>
      </c>
      <c r="BL46" s="493">
        <f t="shared" ref="BL46:BL50" si="237">BL10+BL17+BL24+BL31+BL38</f>
        <v>0</v>
      </c>
      <c r="BM46" s="415"/>
      <c r="BN46" s="333">
        <f t="shared" si="219"/>
        <v>4500</v>
      </c>
      <c r="BO46" s="334" t="str">
        <f t="shared" si="220"/>
        <v>barres</v>
      </c>
      <c r="BP46" s="333">
        <f t="shared" si="221"/>
        <v>133.33333333333334</v>
      </c>
      <c r="BQ46" s="312" t="str">
        <f>BQ45</f>
        <v>heures</v>
      </c>
      <c r="BR46" s="493">
        <f t="shared" ref="BR46:BR50" si="238">BR10+BR17+BR24+BR31+BR38</f>
        <v>0</v>
      </c>
      <c r="BS46" s="415"/>
      <c r="BT46" s="333">
        <f t="shared" si="222"/>
        <v>4500</v>
      </c>
      <c r="BU46" s="334" t="str">
        <f t="shared" si="223"/>
        <v>barres</v>
      </c>
      <c r="BV46" s="333">
        <f t="shared" si="224"/>
        <v>133.33333333333334</v>
      </c>
      <c r="BW46" s="312" t="str">
        <f>BW45</f>
        <v>heures</v>
      </c>
      <c r="BX46" s="493">
        <f t="shared" ref="BX46:BX50" si="239">BX10+BX17+BX24+BX31+BX38</f>
        <v>0</v>
      </c>
      <c r="BY46" s="415"/>
      <c r="BZ46" s="333">
        <f t="shared" si="225"/>
        <v>4500</v>
      </c>
      <c r="CA46" s="334" t="str">
        <f t="shared" si="226"/>
        <v>barres</v>
      </c>
      <c r="CB46" s="333">
        <f t="shared" si="227"/>
        <v>133.33333333333334</v>
      </c>
      <c r="CC46" s="312" t="str">
        <f>CC45</f>
        <v>heures</v>
      </c>
    </row>
    <row r="47" spans="1:81" s="18" customFormat="1">
      <c r="A47" s="473"/>
      <c r="B47" s="13">
        <v>4</v>
      </c>
      <c r="C47" s="14" t="s">
        <v>4</v>
      </c>
      <c r="D47" s="335"/>
      <c r="E47" s="314" t="str">
        <f>$E$55</f>
        <v xml:space="preserve">pièces </v>
      </c>
      <c r="F47" s="314" t="str">
        <f>$F$55</f>
        <v>cadres</v>
      </c>
      <c r="G47" s="336"/>
      <c r="H47" s="314" t="str">
        <f>$H$55</f>
        <v>min</v>
      </c>
      <c r="I47" s="314" t="str">
        <f>$I$55</f>
        <v xml:space="preserve">pièces </v>
      </c>
      <c r="J47" s="493">
        <f t="shared" si="228"/>
        <v>0</v>
      </c>
      <c r="K47" s="415"/>
      <c r="L47" s="333">
        <f t="shared" si="192"/>
        <v>4000</v>
      </c>
      <c r="M47" s="334" t="str">
        <f t="shared" si="193"/>
        <v>cadres</v>
      </c>
      <c r="N47" s="333">
        <f t="shared" si="194"/>
        <v>133.33333333333334</v>
      </c>
      <c r="O47" s="312" t="str">
        <f t="shared" ref="O47:O50" si="240">O46</f>
        <v>heures</v>
      </c>
      <c r="P47" s="493">
        <f t="shared" si="229"/>
        <v>0</v>
      </c>
      <c r="Q47" s="415"/>
      <c r="R47" s="333">
        <f t="shared" si="195"/>
        <v>3925</v>
      </c>
      <c r="S47" s="334" t="str">
        <f t="shared" si="196"/>
        <v>cadres</v>
      </c>
      <c r="T47" s="333">
        <f t="shared" si="197"/>
        <v>126.66666666666667</v>
      </c>
      <c r="U47" s="312" t="str">
        <f t="shared" ref="U47:U50" si="241">U46</f>
        <v>heures</v>
      </c>
      <c r="V47" s="493">
        <f t="shared" si="230"/>
        <v>0</v>
      </c>
      <c r="W47" s="415"/>
      <c r="X47" s="333">
        <f t="shared" si="198"/>
        <v>3700</v>
      </c>
      <c r="Y47" s="334" t="str">
        <f t="shared" si="199"/>
        <v>cadres</v>
      </c>
      <c r="Z47" s="333">
        <f t="shared" si="200"/>
        <v>106.66666666666667</v>
      </c>
      <c r="AA47" s="312" t="str">
        <f t="shared" ref="AA47:AA50" si="242">AA46</f>
        <v>heures</v>
      </c>
      <c r="AB47" s="493">
        <f t="shared" si="231"/>
        <v>0</v>
      </c>
      <c r="AC47" s="415"/>
      <c r="AD47" s="333">
        <f t="shared" si="201"/>
        <v>3700</v>
      </c>
      <c r="AE47" s="334" t="str">
        <f t="shared" si="202"/>
        <v>cadres</v>
      </c>
      <c r="AF47" s="333">
        <f t="shared" si="203"/>
        <v>106.66666666666667</v>
      </c>
      <c r="AG47" s="312" t="str">
        <f t="shared" ref="AG47:AG50" si="243">AG46</f>
        <v>heures</v>
      </c>
      <c r="AH47" s="493">
        <f t="shared" si="232"/>
        <v>0</v>
      </c>
      <c r="AI47" s="415"/>
      <c r="AJ47" s="333">
        <f t="shared" si="204"/>
        <v>4000</v>
      </c>
      <c r="AK47" s="334" t="str">
        <f t="shared" si="205"/>
        <v>cadres</v>
      </c>
      <c r="AL47" s="333">
        <f t="shared" si="206"/>
        <v>133.33333333333334</v>
      </c>
      <c r="AM47" s="312" t="str">
        <f t="shared" ref="AM47:AM50" si="244">AM46</f>
        <v>heures</v>
      </c>
      <c r="AN47" s="493">
        <f t="shared" si="233"/>
        <v>0</v>
      </c>
      <c r="AO47" s="415"/>
      <c r="AP47" s="333">
        <f t="shared" si="207"/>
        <v>4000</v>
      </c>
      <c r="AQ47" s="334" t="str">
        <f t="shared" si="208"/>
        <v>cadres</v>
      </c>
      <c r="AR47" s="333">
        <f t="shared" si="209"/>
        <v>133.33333333333334</v>
      </c>
      <c r="AS47" s="312" t="str">
        <f t="shared" ref="AS47:AS50" si="245">AS46</f>
        <v>heures</v>
      </c>
      <c r="AT47" s="493">
        <f t="shared" si="234"/>
        <v>0</v>
      </c>
      <c r="AU47" s="415"/>
      <c r="AV47" s="333">
        <f t="shared" si="210"/>
        <v>4000</v>
      </c>
      <c r="AW47" s="334" t="str">
        <f t="shared" si="211"/>
        <v>cadres</v>
      </c>
      <c r="AX47" s="333">
        <f t="shared" si="212"/>
        <v>133.33333333333334</v>
      </c>
      <c r="AY47" s="312" t="str">
        <f t="shared" ref="AY47:AY50" si="246">AY46</f>
        <v>heures</v>
      </c>
      <c r="AZ47" s="493">
        <f t="shared" si="235"/>
        <v>0</v>
      </c>
      <c r="BA47" s="415"/>
      <c r="BB47" s="333">
        <f t="shared" si="213"/>
        <v>4000</v>
      </c>
      <c r="BC47" s="334" t="str">
        <f t="shared" si="214"/>
        <v>cadres</v>
      </c>
      <c r="BD47" s="333">
        <f t="shared" si="215"/>
        <v>133.33333333333334</v>
      </c>
      <c r="BE47" s="312" t="str">
        <f t="shared" ref="BE47:BE50" si="247">BE46</f>
        <v>heures</v>
      </c>
      <c r="BF47" s="493">
        <f t="shared" si="236"/>
        <v>0</v>
      </c>
      <c r="BG47" s="415"/>
      <c r="BH47" s="333">
        <f t="shared" si="216"/>
        <v>4000</v>
      </c>
      <c r="BI47" s="334" t="str">
        <f t="shared" si="217"/>
        <v>cadres</v>
      </c>
      <c r="BJ47" s="333">
        <f t="shared" si="218"/>
        <v>133.33333333333334</v>
      </c>
      <c r="BK47" s="312" t="str">
        <f t="shared" ref="BK47:BK50" si="248">BK46</f>
        <v>heures</v>
      </c>
      <c r="BL47" s="493">
        <f t="shared" si="237"/>
        <v>0</v>
      </c>
      <c r="BM47" s="415"/>
      <c r="BN47" s="333">
        <f t="shared" si="219"/>
        <v>4000</v>
      </c>
      <c r="BO47" s="334" t="str">
        <f t="shared" si="220"/>
        <v>cadres</v>
      </c>
      <c r="BP47" s="333">
        <f t="shared" si="221"/>
        <v>133.33333333333334</v>
      </c>
      <c r="BQ47" s="312" t="str">
        <f t="shared" ref="BQ47:BQ50" si="249">BQ46</f>
        <v>heures</v>
      </c>
      <c r="BR47" s="493">
        <f t="shared" si="238"/>
        <v>0</v>
      </c>
      <c r="BS47" s="415"/>
      <c r="BT47" s="333">
        <f t="shared" si="222"/>
        <v>4000</v>
      </c>
      <c r="BU47" s="334" t="str">
        <f t="shared" si="223"/>
        <v>cadres</v>
      </c>
      <c r="BV47" s="333">
        <f t="shared" si="224"/>
        <v>133.33333333333334</v>
      </c>
      <c r="BW47" s="312" t="str">
        <f t="shared" ref="BW47:BW50" si="250">BW46</f>
        <v>heures</v>
      </c>
      <c r="BX47" s="493">
        <f t="shared" si="239"/>
        <v>0</v>
      </c>
      <c r="BY47" s="415"/>
      <c r="BZ47" s="333">
        <f t="shared" si="225"/>
        <v>4000</v>
      </c>
      <c r="CA47" s="334" t="str">
        <f t="shared" si="226"/>
        <v>cadres</v>
      </c>
      <c r="CB47" s="333">
        <f t="shared" si="227"/>
        <v>133.33333333333334</v>
      </c>
      <c r="CC47" s="312" t="str">
        <f t="shared" ref="CC47:CC50" si="251">CC46</f>
        <v>heures</v>
      </c>
    </row>
    <row r="48" spans="1:81" s="18" customFormat="1">
      <c r="A48" s="473"/>
      <c r="B48" s="13">
        <v>5</v>
      </c>
      <c r="C48" s="14" t="s">
        <v>5</v>
      </c>
      <c r="D48" s="335"/>
      <c r="E48" s="314" t="str">
        <f>$E$56</f>
        <v xml:space="preserve">pièces </v>
      </c>
      <c r="F48" s="314" t="str">
        <f>$F$56</f>
        <v>heures</v>
      </c>
      <c r="G48" s="336"/>
      <c r="H48" s="314" t="str">
        <f>$H$56</f>
        <v>min</v>
      </c>
      <c r="I48" s="314" t="str">
        <f>$I$56</f>
        <v xml:space="preserve">pièces </v>
      </c>
      <c r="J48" s="493">
        <f t="shared" si="228"/>
        <v>0</v>
      </c>
      <c r="K48" s="415"/>
      <c r="L48" s="333">
        <f t="shared" si="192"/>
        <v>4000</v>
      </c>
      <c r="M48" s="334" t="str">
        <f t="shared" si="193"/>
        <v>heures</v>
      </c>
      <c r="N48" s="333">
        <f t="shared" si="194"/>
        <v>133.33333333333334</v>
      </c>
      <c r="O48" s="312" t="str">
        <f t="shared" si="240"/>
        <v>heures</v>
      </c>
      <c r="P48" s="493">
        <f t="shared" si="229"/>
        <v>0</v>
      </c>
      <c r="Q48" s="415"/>
      <c r="R48" s="333">
        <f t="shared" si="195"/>
        <v>3925</v>
      </c>
      <c r="S48" s="334" t="str">
        <f t="shared" si="196"/>
        <v>heures</v>
      </c>
      <c r="T48" s="333">
        <f t="shared" si="197"/>
        <v>126.66666666666667</v>
      </c>
      <c r="U48" s="312" t="str">
        <f t="shared" si="241"/>
        <v>heures</v>
      </c>
      <c r="V48" s="493">
        <f t="shared" si="230"/>
        <v>0</v>
      </c>
      <c r="W48" s="415"/>
      <c r="X48" s="333">
        <f t="shared" si="198"/>
        <v>3700</v>
      </c>
      <c r="Y48" s="334" t="str">
        <f t="shared" si="199"/>
        <v>heures</v>
      </c>
      <c r="Z48" s="333">
        <f t="shared" si="200"/>
        <v>106.66666666666667</v>
      </c>
      <c r="AA48" s="312" t="str">
        <f t="shared" si="242"/>
        <v>heures</v>
      </c>
      <c r="AB48" s="493">
        <f t="shared" si="231"/>
        <v>0</v>
      </c>
      <c r="AC48" s="415"/>
      <c r="AD48" s="333">
        <f t="shared" si="201"/>
        <v>3700</v>
      </c>
      <c r="AE48" s="334" t="str">
        <f t="shared" si="202"/>
        <v>heures</v>
      </c>
      <c r="AF48" s="333">
        <f t="shared" si="203"/>
        <v>106.66666666666667</v>
      </c>
      <c r="AG48" s="312" t="str">
        <f t="shared" si="243"/>
        <v>heures</v>
      </c>
      <c r="AH48" s="493">
        <f t="shared" si="232"/>
        <v>0</v>
      </c>
      <c r="AI48" s="415"/>
      <c r="AJ48" s="333">
        <f t="shared" si="204"/>
        <v>4000</v>
      </c>
      <c r="AK48" s="334" t="str">
        <f t="shared" si="205"/>
        <v>heures</v>
      </c>
      <c r="AL48" s="333">
        <f t="shared" si="206"/>
        <v>133.33333333333334</v>
      </c>
      <c r="AM48" s="312" t="str">
        <f t="shared" si="244"/>
        <v>heures</v>
      </c>
      <c r="AN48" s="493">
        <f t="shared" si="233"/>
        <v>0</v>
      </c>
      <c r="AO48" s="415"/>
      <c r="AP48" s="333">
        <f t="shared" si="207"/>
        <v>4000</v>
      </c>
      <c r="AQ48" s="334" t="str">
        <f t="shared" si="208"/>
        <v>heures</v>
      </c>
      <c r="AR48" s="333">
        <f t="shared" si="209"/>
        <v>133.33333333333334</v>
      </c>
      <c r="AS48" s="312" t="str">
        <f t="shared" si="245"/>
        <v>heures</v>
      </c>
      <c r="AT48" s="493">
        <f t="shared" si="234"/>
        <v>0</v>
      </c>
      <c r="AU48" s="415"/>
      <c r="AV48" s="333">
        <f t="shared" si="210"/>
        <v>4000</v>
      </c>
      <c r="AW48" s="334" t="str">
        <f t="shared" si="211"/>
        <v>heures</v>
      </c>
      <c r="AX48" s="333">
        <f t="shared" si="212"/>
        <v>133.33333333333334</v>
      </c>
      <c r="AY48" s="312" t="str">
        <f t="shared" si="246"/>
        <v>heures</v>
      </c>
      <c r="AZ48" s="493">
        <f t="shared" si="235"/>
        <v>0</v>
      </c>
      <c r="BA48" s="415"/>
      <c r="BB48" s="333">
        <f t="shared" si="213"/>
        <v>4000</v>
      </c>
      <c r="BC48" s="334" t="str">
        <f t="shared" si="214"/>
        <v>heures</v>
      </c>
      <c r="BD48" s="333">
        <f t="shared" si="215"/>
        <v>133.33333333333334</v>
      </c>
      <c r="BE48" s="312" t="str">
        <f t="shared" si="247"/>
        <v>heures</v>
      </c>
      <c r="BF48" s="493">
        <f t="shared" si="236"/>
        <v>0</v>
      </c>
      <c r="BG48" s="415"/>
      <c r="BH48" s="333">
        <f t="shared" si="216"/>
        <v>4000</v>
      </c>
      <c r="BI48" s="334" t="str">
        <f t="shared" si="217"/>
        <v>heures</v>
      </c>
      <c r="BJ48" s="333">
        <f t="shared" si="218"/>
        <v>133.33333333333334</v>
      </c>
      <c r="BK48" s="312" t="str">
        <f t="shared" si="248"/>
        <v>heures</v>
      </c>
      <c r="BL48" s="493">
        <f t="shared" si="237"/>
        <v>0</v>
      </c>
      <c r="BM48" s="415"/>
      <c r="BN48" s="333">
        <f t="shared" si="219"/>
        <v>4000</v>
      </c>
      <c r="BO48" s="334" t="str">
        <f t="shared" si="220"/>
        <v>heures</v>
      </c>
      <c r="BP48" s="333">
        <f t="shared" si="221"/>
        <v>133.33333333333334</v>
      </c>
      <c r="BQ48" s="312" t="str">
        <f t="shared" si="249"/>
        <v>heures</v>
      </c>
      <c r="BR48" s="493">
        <f t="shared" si="238"/>
        <v>0</v>
      </c>
      <c r="BS48" s="415"/>
      <c r="BT48" s="333">
        <f t="shared" si="222"/>
        <v>4000</v>
      </c>
      <c r="BU48" s="334" t="str">
        <f t="shared" si="223"/>
        <v>heures</v>
      </c>
      <c r="BV48" s="333">
        <f t="shared" si="224"/>
        <v>133.33333333333334</v>
      </c>
      <c r="BW48" s="312" t="str">
        <f t="shared" si="250"/>
        <v>heures</v>
      </c>
      <c r="BX48" s="493">
        <f t="shared" si="239"/>
        <v>0</v>
      </c>
      <c r="BY48" s="415"/>
      <c r="BZ48" s="333">
        <f t="shared" si="225"/>
        <v>4000</v>
      </c>
      <c r="CA48" s="334" t="str">
        <f t="shared" si="226"/>
        <v>heures</v>
      </c>
      <c r="CB48" s="333">
        <f t="shared" si="227"/>
        <v>133.33333333333334</v>
      </c>
      <c r="CC48" s="312" t="str">
        <f t="shared" si="251"/>
        <v>heures</v>
      </c>
    </row>
    <row r="49" spans="1:81" s="18" customFormat="1">
      <c r="A49" s="473"/>
      <c r="B49" s="13">
        <v>6</v>
      </c>
      <c r="C49" s="14" t="s">
        <v>6</v>
      </c>
      <c r="D49" s="335"/>
      <c r="E49" s="314" t="str">
        <f>$E$57</f>
        <v xml:space="preserve">pièces </v>
      </c>
      <c r="F49" s="314" t="str">
        <f>$F$57</f>
        <v>heures</v>
      </c>
      <c r="G49" s="336"/>
      <c r="H49" s="314" t="str">
        <f>$H$57</f>
        <v>min</v>
      </c>
      <c r="I49" s="314" t="str">
        <f>$I$57</f>
        <v xml:space="preserve">pièces </v>
      </c>
      <c r="J49" s="493">
        <f t="shared" si="228"/>
        <v>0</v>
      </c>
      <c r="K49" s="415"/>
      <c r="L49" s="333">
        <f t="shared" si="192"/>
        <v>4000</v>
      </c>
      <c r="M49" s="334" t="str">
        <f t="shared" si="193"/>
        <v>heures</v>
      </c>
      <c r="N49" s="333">
        <f t="shared" si="194"/>
        <v>133.33333333333334</v>
      </c>
      <c r="O49" s="312" t="str">
        <f t="shared" si="240"/>
        <v>heures</v>
      </c>
      <c r="P49" s="493">
        <f t="shared" si="229"/>
        <v>0</v>
      </c>
      <c r="Q49" s="415"/>
      <c r="R49" s="333">
        <f t="shared" si="195"/>
        <v>3925</v>
      </c>
      <c r="S49" s="334" t="str">
        <f t="shared" si="196"/>
        <v>heures</v>
      </c>
      <c r="T49" s="333">
        <f t="shared" si="197"/>
        <v>126.66666666666667</v>
      </c>
      <c r="U49" s="312" t="str">
        <f t="shared" si="241"/>
        <v>heures</v>
      </c>
      <c r="V49" s="493">
        <f t="shared" si="230"/>
        <v>0</v>
      </c>
      <c r="W49" s="415"/>
      <c r="X49" s="333">
        <f t="shared" si="198"/>
        <v>3700</v>
      </c>
      <c r="Y49" s="334" t="str">
        <f t="shared" si="199"/>
        <v>heures</v>
      </c>
      <c r="Z49" s="333">
        <f t="shared" si="200"/>
        <v>106.66666666666667</v>
      </c>
      <c r="AA49" s="312" t="str">
        <f t="shared" si="242"/>
        <v>heures</v>
      </c>
      <c r="AB49" s="493">
        <f t="shared" si="231"/>
        <v>0</v>
      </c>
      <c r="AC49" s="415"/>
      <c r="AD49" s="333">
        <f t="shared" si="201"/>
        <v>3700</v>
      </c>
      <c r="AE49" s="334" t="str">
        <f t="shared" si="202"/>
        <v>heures</v>
      </c>
      <c r="AF49" s="333">
        <f t="shared" si="203"/>
        <v>106.66666666666667</v>
      </c>
      <c r="AG49" s="312" t="str">
        <f t="shared" si="243"/>
        <v>heures</v>
      </c>
      <c r="AH49" s="493">
        <f t="shared" si="232"/>
        <v>0</v>
      </c>
      <c r="AI49" s="415"/>
      <c r="AJ49" s="333">
        <f t="shared" si="204"/>
        <v>4000</v>
      </c>
      <c r="AK49" s="334" t="str">
        <f t="shared" si="205"/>
        <v>heures</v>
      </c>
      <c r="AL49" s="333">
        <f t="shared" si="206"/>
        <v>133.33333333333334</v>
      </c>
      <c r="AM49" s="312" t="str">
        <f t="shared" si="244"/>
        <v>heures</v>
      </c>
      <c r="AN49" s="493">
        <f t="shared" si="233"/>
        <v>0</v>
      </c>
      <c r="AO49" s="415"/>
      <c r="AP49" s="333">
        <f t="shared" si="207"/>
        <v>4000</v>
      </c>
      <c r="AQ49" s="334" t="str">
        <f t="shared" si="208"/>
        <v>heures</v>
      </c>
      <c r="AR49" s="333">
        <f t="shared" si="209"/>
        <v>133.33333333333334</v>
      </c>
      <c r="AS49" s="312" t="str">
        <f t="shared" si="245"/>
        <v>heures</v>
      </c>
      <c r="AT49" s="493">
        <f t="shared" si="234"/>
        <v>0</v>
      </c>
      <c r="AU49" s="415"/>
      <c r="AV49" s="333">
        <f t="shared" si="210"/>
        <v>4000</v>
      </c>
      <c r="AW49" s="334" t="str">
        <f t="shared" si="211"/>
        <v>heures</v>
      </c>
      <c r="AX49" s="333">
        <f t="shared" si="212"/>
        <v>133.33333333333334</v>
      </c>
      <c r="AY49" s="312" t="str">
        <f t="shared" si="246"/>
        <v>heures</v>
      </c>
      <c r="AZ49" s="493">
        <f t="shared" si="235"/>
        <v>0</v>
      </c>
      <c r="BA49" s="415"/>
      <c r="BB49" s="333">
        <f t="shared" si="213"/>
        <v>4000</v>
      </c>
      <c r="BC49" s="334" t="str">
        <f t="shared" si="214"/>
        <v>heures</v>
      </c>
      <c r="BD49" s="333">
        <f t="shared" si="215"/>
        <v>133.33333333333334</v>
      </c>
      <c r="BE49" s="312" t="str">
        <f t="shared" si="247"/>
        <v>heures</v>
      </c>
      <c r="BF49" s="493">
        <f t="shared" si="236"/>
        <v>0</v>
      </c>
      <c r="BG49" s="415"/>
      <c r="BH49" s="333">
        <f t="shared" si="216"/>
        <v>4000</v>
      </c>
      <c r="BI49" s="334" t="str">
        <f t="shared" si="217"/>
        <v>heures</v>
      </c>
      <c r="BJ49" s="333">
        <f t="shared" si="218"/>
        <v>133.33333333333334</v>
      </c>
      <c r="BK49" s="312" t="str">
        <f t="shared" si="248"/>
        <v>heures</v>
      </c>
      <c r="BL49" s="493">
        <f t="shared" si="237"/>
        <v>0</v>
      </c>
      <c r="BM49" s="415"/>
      <c r="BN49" s="333">
        <f t="shared" si="219"/>
        <v>4000</v>
      </c>
      <c r="BO49" s="334" t="str">
        <f t="shared" si="220"/>
        <v>heures</v>
      </c>
      <c r="BP49" s="333">
        <f t="shared" si="221"/>
        <v>133.33333333333334</v>
      </c>
      <c r="BQ49" s="312" t="str">
        <f t="shared" si="249"/>
        <v>heures</v>
      </c>
      <c r="BR49" s="493">
        <f t="shared" si="238"/>
        <v>0</v>
      </c>
      <c r="BS49" s="415"/>
      <c r="BT49" s="333">
        <f t="shared" si="222"/>
        <v>4000</v>
      </c>
      <c r="BU49" s="334" t="str">
        <f t="shared" si="223"/>
        <v>heures</v>
      </c>
      <c r="BV49" s="333">
        <f t="shared" si="224"/>
        <v>133.33333333333334</v>
      </c>
      <c r="BW49" s="312" t="str">
        <f t="shared" si="250"/>
        <v>heures</v>
      </c>
      <c r="BX49" s="493">
        <f t="shared" si="239"/>
        <v>0</v>
      </c>
      <c r="BY49" s="415"/>
      <c r="BZ49" s="333">
        <f t="shared" si="225"/>
        <v>4000</v>
      </c>
      <c r="CA49" s="334" t="str">
        <f t="shared" si="226"/>
        <v>heures</v>
      </c>
      <c r="CB49" s="333">
        <f t="shared" si="227"/>
        <v>133.33333333333334</v>
      </c>
      <c r="CC49" s="312" t="str">
        <f t="shared" si="251"/>
        <v>heures</v>
      </c>
    </row>
    <row r="50" spans="1:81" s="18" customFormat="1" ht="13.8" thickBot="1">
      <c r="A50" s="474"/>
      <c r="B50" s="15">
        <v>7</v>
      </c>
      <c r="C50" s="16" t="s">
        <v>7</v>
      </c>
      <c r="D50" s="337"/>
      <c r="E50" s="316" t="str">
        <f>$E$58</f>
        <v xml:space="preserve">pièces </v>
      </c>
      <c r="F50" s="316" t="str">
        <f>$F$58</f>
        <v>heures</v>
      </c>
      <c r="G50" s="338"/>
      <c r="H50" s="316" t="str">
        <f>$H$58</f>
        <v>min</v>
      </c>
      <c r="I50" s="316" t="str">
        <f>$I$58</f>
        <v xml:space="preserve">pièces </v>
      </c>
      <c r="J50" s="494">
        <f t="shared" si="228"/>
        <v>0</v>
      </c>
      <c r="K50" s="416"/>
      <c r="L50" s="339">
        <f t="shared" si="192"/>
        <v>4000</v>
      </c>
      <c r="M50" s="340" t="str">
        <f t="shared" si="193"/>
        <v>heures</v>
      </c>
      <c r="N50" s="339">
        <f t="shared" si="194"/>
        <v>133.33333333333334</v>
      </c>
      <c r="O50" s="319" t="str">
        <f t="shared" si="240"/>
        <v>heures</v>
      </c>
      <c r="P50" s="494">
        <f t="shared" si="229"/>
        <v>0</v>
      </c>
      <c r="Q50" s="416"/>
      <c r="R50" s="339">
        <f t="shared" si="195"/>
        <v>3925</v>
      </c>
      <c r="S50" s="340" t="str">
        <f t="shared" si="196"/>
        <v>heures</v>
      </c>
      <c r="T50" s="339">
        <f t="shared" si="197"/>
        <v>126.66666666666667</v>
      </c>
      <c r="U50" s="319" t="str">
        <f t="shared" si="241"/>
        <v>heures</v>
      </c>
      <c r="V50" s="494">
        <f t="shared" si="230"/>
        <v>0</v>
      </c>
      <c r="W50" s="416"/>
      <c r="X50" s="339">
        <f t="shared" si="198"/>
        <v>3700</v>
      </c>
      <c r="Y50" s="340" t="str">
        <f t="shared" si="199"/>
        <v>heures</v>
      </c>
      <c r="Z50" s="339">
        <f t="shared" si="200"/>
        <v>106.66666666666667</v>
      </c>
      <c r="AA50" s="319" t="str">
        <f t="shared" si="242"/>
        <v>heures</v>
      </c>
      <c r="AB50" s="494">
        <f t="shared" si="231"/>
        <v>0</v>
      </c>
      <c r="AC50" s="416"/>
      <c r="AD50" s="339">
        <f t="shared" si="201"/>
        <v>3700</v>
      </c>
      <c r="AE50" s="340" t="str">
        <f t="shared" si="202"/>
        <v>heures</v>
      </c>
      <c r="AF50" s="339">
        <f t="shared" si="203"/>
        <v>106.66666666666667</v>
      </c>
      <c r="AG50" s="319" t="str">
        <f t="shared" si="243"/>
        <v>heures</v>
      </c>
      <c r="AH50" s="494">
        <f t="shared" si="232"/>
        <v>0</v>
      </c>
      <c r="AI50" s="416"/>
      <c r="AJ50" s="339">
        <f t="shared" si="204"/>
        <v>4000</v>
      </c>
      <c r="AK50" s="340" t="str">
        <f t="shared" si="205"/>
        <v>heures</v>
      </c>
      <c r="AL50" s="339">
        <f t="shared" si="206"/>
        <v>133.33333333333334</v>
      </c>
      <c r="AM50" s="319" t="str">
        <f t="shared" si="244"/>
        <v>heures</v>
      </c>
      <c r="AN50" s="494">
        <f t="shared" si="233"/>
        <v>0</v>
      </c>
      <c r="AO50" s="416"/>
      <c r="AP50" s="339">
        <f t="shared" si="207"/>
        <v>4000</v>
      </c>
      <c r="AQ50" s="340" t="str">
        <f t="shared" si="208"/>
        <v>heures</v>
      </c>
      <c r="AR50" s="339">
        <f t="shared" si="209"/>
        <v>133.33333333333334</v>
      </c>
      <c r="AS50" s="319" t="str">
        <f t="shared" si="245"/>
        <v>heures</v>
      </c>
      <c r="AT50" s="494">
        <f t="shared" si="234"/>
        <v>0</v>
      </c>
      <c r="AU50" s="416"/>
      <c r="AV50" s="339">
        <f t="shared" si="210"/>
        <v>4000</v>
      </c>
      <c r="AW50" s="340" t="str">
        <f t="shared" si="211"/>
        <v>heures</v>
      </c>
      <c r="AX50" s="339">
        <f t="shared" si="212"/>
        <v>133.33333333333334</v>
      </c>
      <c r="AY50" s="319" t="str">
        <f t="shared" si="246"/>
        <v>heures</v>
      </c>
      <c r="AZ50" s="494">
        <f t="shared" si="235"/>
        <v>0</v>
      </c>
      <c r="BA50" s="416"/>
      <c r="BB50" s="339">
        <f t="shared" si="213"/>
        <v>4000</v>
      </c>
      <c r="BC50" s="340" t="str">
        <f t="shared" si="214"/>
        <v>heures</v>
      </c>
      <c r="BD50" s="339">
        <f t="shared" si="215"/>
        <v>133.33333333333334</v>
      </c>
      <c r="BE50" s="319" t="str">
        <f t="shared" si="247"/>
        <v>heures</v>
      </c>
      <c r="BF50" s="494">
        <f t="shared" si="236"/>
        <v>0</v>
      </c>
      <c r="BG50" s="416"/>
      <c r="BH50" s="339">
        <f t="shared" si="216"/>
        <v>4000</v>
      </c>
      <c r="BI50" s="340" t="str">
        <f t="shared" si="217"/>
        <v>heures</v>
      </c>
      <c r="BJ50" s="339">
        <f t="shared" si="218"/>
        <v>133.33333333333334</v>
      </c>
      <c r="BK50" s="319" t="str">
        <f t="shared" si="248"/>
        <v>heures</v>
      </c>
      <c r="BL50" s="494">
        <f t="shared" si="237"/>
        <v>0</v>
      </c>
      <c r="BM50" s="416"/>
      <c r="BN50" s="339">
        <f t="shared" si="219"/>
        <v>4000</v>
      </c>
      <c r="BO50" s="340" t="str">
        <f t="shared" si="220"/>
        <v>heures</v>
      </c>
      <c r="BP50" s="339">
        <f t="shared" si="221"/>
        <v>133.33333333333334</v>
      </c>
      <c r="BQ50" s="319" t="str">
        <f t="shared" si="249"/>
        <v>heures</v>
      </c>
      <c r="BR50" s="494">
        <f t="shared" si="238"/>
        <v>0</v>
      </c>
      <c r="BS50" s="416"/>
      <c r="BT50" s="339">
        <f t="shared" si="222"/>
        <v>4000</v>
      </c>
      <c r="BU50" s="340" t="str">
        <f t="shared" si="223"/>
        <v>heures</v>
      </c>
      <c r="BV50" s="339">
        <f t="shared" si="224"/>
        <v>133.33333333333334</v>
      </c>
      <c r="BW50" s="319" t="str">
        <f t="shared" si="250"/>
        <v>heures</v>
      </c>
      <c r="BX50" s="494">
        <f t="shared" si="239"/>
        <v>0</v>
      </c>
      <c r="BY50" s="416"/>
      <c r="BZ50" s="339">
        <f t="shared" si="225"/>
        <v>4000</v>
      </c>
      <c r="CA50" s="340" t="str">
        <f t="shared" si="226"/>
        <v>heures</v>
      </c>
      <c r="CB50" s="339">
        <f t="shared" si="227"/>
        <v>133.33333333333334</v>
      </c>
      <c r="CC50" s="319" t="str">
        <f t="shared" si="251"/>
        <v>heures</v>
      </c>
    </row>
    <row r="51" spans="1:81" s="18" customFormat="1" ht="13.8" thickBot="1">
      <c r="A51" s="32"/>
      <c r="B51" s="33"/>
      <c r="C51" s="34"/>
      <c r="D51" s="34"/>
      <c r="E51" s="137" t="s">
        <v>95</v>
      </c>
      <c r="F51" s="137" t="s">
        <v>95</v>
      </c>
      <c r="G51" s="137"/>
      <c r="H51" s="137" t="s">
        <v>95</v>
      </c>
      <c r="I51" s="137" t="s">
        <v>95</v>
      </c>
      <c r="J51" s="34"/>
      <c r="K51" s="320"/>
      <c r="L51" s="321"/>
      <c r="M51" s="322" t="str">
        <f t="shared" si="193"/>
        <v>î</v>
      </c>
      <c r="N51" s="323"/>
      <c r="O51" s="323"/>
      <c r="P51" s="34"/>
      <c r="Q51" s="320"/>
      <c r="R51" s="321"/>
      <c r="S51" s="322" t="str">
        <f t="shared" si="196"/>
        <v>î</v>
      </c>
      <c r="T51" s="323"/>
      <c r="U51" s="323"/>
      <c r="V51" s="34"/>
      <c r="W51" s="320"/>
      <c r="X51" s="321"/>
      <c r="Y51" s="322" t="str">
        <f t="shared" si="199"/>
        <v>î</v>
      </c>
      <c r="Z51" s="323"/>
      <c r="AA51" s="323"/>
      <c r="AB51" s="34"/>
      <c r="AC51" s="320"/>
      <c r="AD51" s="321"/>
      <c r="AE51" s="322" t="str">
        <f t="shared" si="202"/>
        <v>î</v>
      </c>
      <c r="AF51" s="323"/>
      <c r="AG51" s="323"/>
      <c r="AH51" s="34"/>
      <c r="AI51" s="320"/>
      <c r="AJ51" s="321"/>
      <c r="AK51" s="322" t="str">
        <f t="shared" si="205"/>
        <v>î</v>
      </c>
      <c r="AL51" s="323"/>
      <c r="AM51" s="323"/>
      <c r="AN51" s="34"/>
      <c r="AO51" s="320"/>
      <c r="AP51" s="321"/>
      <c r="AQ51" s="322" t="str">
        <f t="shared" si="208"/>
        <v>î</v>
      </c>
      <c r="AR51" s="323"/>
      <c r="AS51" s="323"/>
      <c r="AT51" s="34"/>
      <c r="AU51" s="320"/>
      <c r="AV51" s="321"/>
      <c r="AW51" s="322" t="str">
        <f t="shared" si="211"/>
        <v>î</v>
      </c>
      <c r="AX51" s="323"/>
      <c r="AY51" s="323"/>
      <c r="AZ51" s="34"/>
      <c r="BA51" s="320"/>
      <c r="BB51" s="321"/>
      <c r="BC51" s="322" t="str">
        <f t="shared" si="214"/>
        <v>î</v>
      </c>
      <c r="BD51" s="323"/>
      <c r="BE51" s="323"/>
      <c r="BF51" s="34"/>
      <c r="BG51" s="320"/>
      <c r="BH51" s="321"/>
      <c r="BI51" s="322" t="str">
        <f t="shared" si="217"/>
        <v>î</v>
      </c>
      <c r="BJ51" s="323"/>
      <c r="BK51" s="323"/>
      <c r="BL51" s="34"/>
      <c r="BM51" s="320"/>
      <c r="BN51" s="321"/>
      <c r="BO51" s="322" t="str">
        <f t="shared" si="220"/>
        <v>î</v>
      </c>
      <c r="BP51" s="323"/>
      <c r="BQ51" s="323"/>
      <c r="BR51" s="34"/>
      <c r="BS51" s="320"/>
      <c r="BT51" s="321"/>
      <c r="BU51" s="322" t="str">
        <f t="shared" si="223"/>
        <v>î</v>
      </c>
      <c r="BV51" s="323"/>
      <c r="BW51" s="323"/>
      <c r="BX51" s="34"/>
      <c r="BY51" s="320"/>
      <c r="BZ51" s="321"/>
      <c r="CA51" s="322" t="str">
        <f t="shared" si="226"/>
        <v>î</v>
      </c>
      <c r="CB51" s="323"/>
      <c r="CC51" s="323"/>
    </row>
    <row r="52" spans="1:81">
      <c r="A52" s="469" t="s">
        <v>33</v>
      </c>
      <c r="B52" s="11">
        <v>1</v>
      </c>
      <c r="C52" s="12" t="s">
        <v>0</v>
      </c>
      <c r="D52" s="341"/>
      <c r="E52" s="342" t="s">
        <v>22</v>
      </c>
      <c r="F52" s="343" t="s">
        <v>23</v>
      </c>
      <c r="G52" s="344"/>
      <c r="H52" s="342" t="s">
        <v>94</v>
      </c>
      <c r="I52" s="345" t="s">
        <v>22</v>
      </c>
      <c r="J52" s="346">
        <v>1400</v>
      </c>
      <c r="K52" s="328" t="str">
        <f>$I52</f>
        <v>lignes</v>
      </c>
      <c r="L52" s="347">
        <v>600</v>
      </c>
      <c r="M52" s="330" t="str">
        <f>$F52</f>
        <v>heures</v>
      </c>
      <c r="N52" s="347">
        <v>50</v>
      </c>
      <c r="O52" s="309" t="str">
        <f>$F52</f>
        <v>heures</v>
      </c>
      <c r="P52" s="346">
        <v>1400</v>
      </c>
      <c r="Q52" s="328" t="str">
        <f>$I52</f>
        <v>lignes</v>
      </c>
      <c r="R52" s="347">
        <v>600</v>
      </c>
      <c r="S52" s="330" t="str">
        <f>$F52</f>
        <v>heures</v>
      </c>
      <c r="T52" s="347">
        <v>160.00000000000003</v>
      </c>
      <c r="U52" s="309" t="str">
        <f>$F52</f>
        <v>heures</v>
      </c>
      <c r="V52" s="346">
        <v>1400</v>
      </c>
      <c r="W52" s="328" t="str">
        <f>$I52</f>
        <v>lignes</v>
      </c>
      <c r="X52" s="347">
        <v>600</v>
      </c>
      <c r="Y52" s="330" t="str">
        <f>$F52</f>
        <v>heures</v>
      </c>
      <c r="Z52" s="347">
        <v>160.00000000000003</v>
      </c>
      <c r="AA52" s="309" t="str">
        <f>$F52</f>
        <v>heures</v>
      </c>
      <c r="AB52" s="346">
        <v>1400</v>
      </c>
      <c r="AC52" s="328" t="str">
        <f>$I52</f>
        <v>lignes</v>
      </c>
      <c r="AD52" s="347">
        <v>1300</v>
      </c>
      <c r="AE52" s="330" t="str">
        <f>$F52</f>
        <v>heures</v>
      </c>
      <c r="AF52" s="347">
        <v>160.00000000000003</v>
      </c>
      <c r="AG52" s="309" t="str">
        <f>$F52</f>
        <v>heures</v>
      </c>
      <c r="AH52" s="346">
        <v>1400</v>
      </c>
      <c r="AI52" s="328" t="str">
        <f>$I52</f>
        <v>lignes</v>
      </c>
      <c r="AJ52" s="347">
        <v>1300</v>
      </c>
      <c r="AK52" s="330" t="str">
        <f>$F52</f>
        <v>heures</v>
      </c>
      <c r="AL52" s="347">
        <v>160.00000000000003</v>
      </c>
      <c r="AM52" s="309" t="str">
        <f>$F52</f>
        <v>heures</v>
      </c>
      <c r="AN52" s="346">
        <v>1400</v>
      </c>
      <c r="AO52" s="328" t="str">
        <f>$I52</f>
        <v>lignes</v>
      </c>
      <c r="AP52" s="347">
        <v>1300</v>
      </c>
      <c r="AQ52" s="330" t="str">
        <f>$F52</f>
        <v>heures</v>
      </c>
      <c r="AR52" s="347">
        <v>160.00000000000003</v>
      </c>
      <c r="AS52" s="309" t="str">
        <f>$F52</f>
        <v>heures</v>
      </c>
      <c r="AT52" s="346">
        <v>1400</v>
      </c>
      <c r="AU52" s="328" t="str">
        <f>$I52</f>
        <v>lignes</v>
      </c>
      <c r="AV52" s="347">
        <v>1300</v>
      </c>
      <c r="AW52" s="330" t="str">
        <f>$F52</f>
        <v>heures</v>
      </c>
      <c r="AX52" s="347">
        <v>160.00000000000003</v>
      </c>
      <c r="AY52" s="309" t="str">
        <f>$F52</f>
        <v>heures</v>
      </c>
      <c r="AZ52" s="346">
        <v>1400</v>
      </c>
      <c r="BA52" s="328" t="str">
        <f>$I52</f>
        <v>lignes</v>
      </c>
      <c r="BB52" s="347">
        <v>1300</v>
      </c>
      <c r="BC52" s="330" t="str">
        <f>$F52</f>
        <v>heures</v>
      </c>
      <c r="BD52" s="347">
        <v>160.00000000000003</v>
      </c>
      <c r="BE52" s="309" t="str">
        <f>$F52</f>
        <v>heures</v>
      </c>
      <c r="BF52" s="346">
        <v>1400</v>
      </c>
      <c r="BG52" s="328" t="str">
        <f>$I52</f>
        <v>lignes</v>
      </c>
      <c r="BH52" s="347">
        <v>1300</v>
      </c>
      <c r="BI52" s="330" t="str">
        <f>$F52</f>
        <v>heures</v>
      </c>
      <c r="BJ52" s="347">
        <v>160.00000000000003</v>
      </c>
      <c r="BK52" s="309" t="str">
        <f>$F52</f>
        <v>heures</v>
      </c>
      <c r="BL52" s="346">
        <v>1400</v>
      </c>
      <c r="BM52" s="328" t="str">
        <f>$I52</f>
        <v>lignes</v>
      </c>
      <c r="BN52" s="347">
        <v>1300</v>
      </c>
      <c r="BO52" s="330" t="str">
        <f>$F52</f>
        <v>heures</v>
      </c>
      <c r="BP52" s="347">
        <v>160.00000000000003</v>
      </c>
      <c r="BQ52" s="309" t="str">
        <f>$F52</f>
        <v>heures</v>
      </c>
      <c r="BR52" s="346">
        <v>1400</v>
      </c>
      <c r="BS52" s="328" t="str">
        <f>$I52</f>
        <v>lignes</v>
      </c>
      <c r="BT52" s="347">
        <v>1300</v>
      </c>
      <c r="BU52" s="330" t="str">
        <f>$F52</f>
        <v>heures</v>
      </c>
      <c r="BV52" s="347">
        <v>160.00000000000003</v>
      </c>
      <c r="BW52" s="309" t="str">
        <f>$F52</f>
        <v>heures</v>
      </c>
      <c r="BX52" s="346">
        <v>1300</v>
      </c>
      <c r="BY52" s="328" t="str">
        <f>$I52</f>
        <v>lignes</v>
      </c>
      <c r="BZ52" s="347">
        <v>1300</v>
      </c>
      <c r="CA52" s="330" t="str">
        <f>$F52</f>
        <v>heures</v>
      </c>
      <c r="CB52" s="347">
        <v>160.00000000000003</v>
      </c>
      <c r="CC52" s="309" t="str">
        <f>$F52</f>
        <v>heures</v>
      </c>
    </row>
    <row r="53" spans="1:81">
      <c r="A53" s="470"/>
      <c r="B53" s="13">
        <v>2</v>
      </c>
      <c r="C53" s="14" t="s">
        <v>1</v>
      </c>
      <c r="D53" s="348"/>
      <c r="E53" s="349" t="s">
        <v>24</v>
      </c>
      <c r="F53" s="350" t="s">
        <v>23</v>
      </c>
      <c r="G53" s="351"/>
      <c r="H53" s="349" t="s">
        <v>94</v>
      </c>
      <c r="I53" s="352" t="s">
        <v>24</v>
      </c>
      <c r="J53" s="496">
        <v>10000</v>
      </c>
      <c r="K53" s="495" t="str">
        <f>$E53</f>
        <v xml:space="preserve">pièces </v>
      </c>
      <c r="L53" s="353">
        <v>5000</v>
      </c>
      <c r="M53" s="334" t="str">
        <f t="shared" ref="M53:M58" si="252">$F53</f>
        <v>heures</v>
      </c>
      <c r="N53" s="353">
        <v>125</v>
      </c>
      <c r="O53" s="312" t="str">
        <f>O52</f>
        <v>heures</v>
      </c>
      <c r="P53" s="496">
        <v>10000</v>
      </c>
      <c r="Q53" s="495" t="str">
        <f>$E53</f>
        <v xml:space="preserve">pièces </v>
      </c>
      <c r="R53" s="353">
        <v>5000</v>
      </c>
      <c r="S53" s="334" t="str">
        <f t="shared" ref="S53:S58" si="253">$F53</f>
        <v>heures</v>
      </c>
      <c r="T53" s="353">
        <v>125</v>
      </c>
      <c r="U53" s="312" t="str">
        <f>U52</f>
        <v>heures</v>
      </c>
      <c r="V53" s="496">
        <v>10000</v>
      </c>
      <c r="W53" s="495" t="str">
        <f>$E53</f>
        <v xml:space="preserve">pièces </v>
      </c>
      <c r="X53" s="353">
        <v>5000</v>
      </c>
      <c r="Y53" s="334" t="str">
        <f t="shared" ref="Y53:Y58" si="254">$F53</f>
        <v>heures</v>
      </c>
      <c r="Z53" s="353">
        <v>125</v>
      </c>
      <c r="AA53" s="312" t="str">
        <f>AA52</f>
        <v>heures</v>
      </c>
      <c r="AB53" s="496">
        <v>10000</v>
      </c>
      <c r="AC53" s="495" t="str">
        <f>$E53</f>
        <v xml:space="preserve">pièces </v>
      </c>
      <c r="AD53" s="353">
        <v>5000</v>
      </c>
      <c r="AE53" s="334" t="str">
        <f t="shared" ref="AE53:AE58" si="255">$F53</f>
        <v>heures</v>
      </c>
      <c r="AF53" s="353">
        <v>125</v>
      </c>
      <c r="AG53" s="312" t="str">
        <f>AG52</f>
        <v>heures</v>
      </c>
      <c r="AH53" s="496">
        <v>10000</v>
      </c>
      <c r="AI53" s="495" t="str">
        <f>$E53</f>
        <v xml:space="preserve">pièces </v>
      </c>
      <c r="AJ53" s="353">
        <v>5000</v>
      </c>
      <c r="AK53" s="334" t="str">
        <f t="shared" ref="AK53:AK58" si="256">$F53</f>
        <v>heures</v>
      </c>
      <c r="AL53" s="353">
        <v>125</v>
      </c>
      <c r="AM53" s="312" t="str">
        <f>AM52</f>
        <v>heures</v>
      </c>
      <c r="AN53" s="496">
        <v>10000</v>
      </c>
      <c r="AO53" s="495" t="str">
        <f>$E53</f>
        <v xml:space="preserve">pièces </v>
      </c>
      <c r="AP53" s="353">
        <v>5000</v>
      </c>
      <c r="AQ53" s="334" t="str">
        <f t="shared" ref="AQ53:AQ58" si="257">$F53</f>
        <v>heures</v>
      </c>
      <c r="AR53" s="353">
        <v>125</v>
      </c>
      <c r="AS53" s="312" t="str">
        <f>AS52</f>
        <v>heures</v>
      </c>
      <c r="AT53" s="496">
        <v>10000</v>
      </c>
      <c r="AU53" s="495" t="str">
        <f>$E53</f>
        <v xml:space="preserve">pièces </v>
      </c>
      <c r="AV53" s="353">
        <v>5000</v>
      </c>
      <c r="AW53" s="334" t="str">
        <f t="shared" ref="AW53:AW58" si="258">$F53</f>
        <v>heures</v>
      </c>
      <c r="AX53" s="353">
        <v>125</v>
      </c>
      <c r="AY53" s="312" t="str">
        <f>AY52</f>
        <v>heures</v>
      </c>
      <c r="AZ53" s="496">
        <v>10000</v>
      </c>
      <c r="BA53" s="495" t="str">
        <f>$E53</f>
        <v xml:space="preserve">pièces </v>
      </c>
      <c r="BB53" s="353">
        <v>5000</v>
      </c>
      <c r="BC53" s="334" t="str">
        <f t="shared" ref="BC53:BC58" si="259">$F53</f>
        <v>heures</v>
      </c>
      <c r="BD53" s="353">
        <v>125</v>
      </c>
      <c r="BE53" s="312" t="str">
        <f>BE52</f>
        <v>heures</v>
      </c>
      <c r="BF53" s="496">
        <v>10000</v>
      </c>
      <c r="BG53" s="495" t="str">
        <f>$E53</f>
        <v xml:space="preserve">pièces </v>
      </c>
      <c r="BH53" s="353">
        <v>5000</v>
      </c>
      <c r="BI53" s="334" t="str">
        <f t="shared" ref="BI53:BI58" si="260">$F53</f>
        <v>heures</v>
      </c>
      <c r="BJ53" s="353">
        <v>125</v>
      </c>
      <c r="BK53" s="312" t="str">
        <f>BK52</f>
        <v>heures</v>
      </c>
      <c r="BL53" s="496">
        <v>10000</v>
      </c>
      <c r="BM53" s="495" t="str">
        <f>$E53</f>
        <v xml:space="preserve">pièces </v>
      </c>
      <c r="BN53" s="353">
        <v>5000</v>
      </c>
      <c r="BO53" s="334" t="str">
        <f t="shared" ref="BO53:BO58" si="261">$F53</f>
        <v>heures</v>
      </c>
      <c r="BP53" s="353">
        <v>125</v>
      </c>
      <c r="BQ53" s="312" t="str">
        <f>BQ52</f>
        <v>heures</v>
      </c>
      <c r="BR53" s="496">
        <v>10000</v>
      </c>
      <c r="BS53" s="495" t="str">
        <f>$E53</f>
        <v xml:space="preserve">pièces </v>
      </c>
      <c r="BT53" s="353">
        <v>5000</v>
      </c>
      <c r="BU53" s="334" t="str">
        <f t="shared" ref="BU53:BU58" si="262">$F53</f>
        <v>heures</v>
      </c>
      <c r="BV53" s="353">
        <v>125</v>
      </c>
      <c r="BW53" s="312" t="str">
        <f>BW52</f>
        <v>heures</v>
      </c>
      <c r="BX53" s="496">
        <v>10000</v>
      </c>
      <c r="BY53" s="495" t="str">
        <f>$E53</f>
        <v xml:space="preserve">pièces </v>
      </c>
      <c r="BZ53" s="353">
        <v>5000</v>
      </c>
      <c r="CA53" s="334" t="str">
        <f t="shared" ref="CA53:CA58" si="263">$F53</f>
        <v>heures</v>
      </c>
      <c r="CB53" s="353">
        <v>125</v>
      </c>
      <c r="CC53" s="312" t="str">
        <f>CC52</f>
        <v>heures</v>
      </c>
    </row>
    <row r="54" spans="1:81" ht="13.05" customHeight="1">
      <c r="A54" s="470"/>
      <c r="B54" s="13">
        <v>3</v>
      </c>
      <c r="C54" s="14" t="s">
        <v>2</v>
      </c>
      <c r="D54" s="348"/>
      <c r="E54" s="349" t="s">
        <v>19</v>
      </c>
      <c r="F54" s="350" t="s">
        <v>20</v>
      </c>
      <c r="G54" s="351"/>
      <c r="H54" s="349" t="s">
        <v>94</v>
      </c>
      <c r="I54" s="352" t="s">
        <v>24</v>
      </c>
      <c r="J54" s="496">
        <f t="shared" ref="J54:J58" si="264">J18+J25+J32+J39+J46</f>
        <v>0</v>
      </c>
      <c r="K54" s="415"/>
      <c r="L54" s="353">
        <v>5000</v>
      </c>
      <c r="M54" s="334" t="str">
        <f t="shared" si="252"/>
        <v>barres</v>
      </c>
      <c r="N54" s="353">
        <v>250.00000000000003</v>
      </c>
      <c r="O54" s="312" t="str">
        <f>O53</f>
        <v>heures</v>
      </c>
      <c r="P54" s="496">
        <f t="shared" ref="P54:P58" si="265">P18+P25+P32+P39+P46</f>
        <v>0</v>
      </c>
      <c r="Q54" s="415"/>
      <c r="R54" s="353">
        <v>5000</v>
      </c>
      <c r="S54" s="334" t="str">
        <f t="shared" si="253"/>
        <v>barres</v>
      </c>
      <c r="T54" s="353">
        <v>250.00000000000003</v>
      </c>
      <c r="U54" s="312" t="str">
        <f>U53</f>
        <v>heures</v>
      </c>
      <c r="V54" s="496">
        <f t="shared" ref="V54:V58" si="266">V18+V25+V32+V39+V46</f>
        <v>0</v>
      </c>
      <c r="W54" s="415"/>
      <c r="X54" s="353">
        <v>5000</v>
      </c>
      <c r="Y54" s="334" t="str">
        <f t="shared" si="254"/>
        <v>barres</v>
      </c>
      <c r="Z54" s="353">
        <v>250.00000000000003</v>
      </c>
      <c r="AA54" s="312" t="str">
        <f>AA53</f>
        <v>heures</v>
      </c>
      <c r="AB54" s="496">
        <f t="shared" ref="AB54:AB58" si="267">AB18+AB25+AB32+AB39+AB46</f>
        <v>0</v>
      </c>
      <c r="AC54" s="415"/>
      <c r="AD54" s="353">
        <v>5000</v>
      </c>
      <c r="AE54" s="334" t="str">
        <f t="shared" si="255"/>
        <v>barres</v>
      </c>
      <c r="AF54" s="353">
        <v>250.00000000000003</v>
      </c>
      <c r="AG54" s="312" t="str">
        <f>AG53</f>
        <v>heures</v>
      </c>
      <c r="AH54" s="496">
        <f t="shared" ref="AH54:AH58" si="268">AH18+AH25+AH32+AH39+AH46</f>
        <v>0</v>
      </c>
      <c r="AI54" s="415"/>
      <c r="AJ54" s="353">
        <v>5000</v>
      </c>
      <c r="AK54" s="334" t="str">
        <f t="shared" si="256"/>
        <v>barres</v>
      </c>
      <c r="AL54" s="353">
        <v>250.00000000000003</v>
      </c>
      <c r="AM54" s="312" t="str">
        <f>AM53</f>
        <v>heures</v>
      </c>
      <c r="AN54" s="496">
        <f t="shared" ref="AN54:AN58" si="269">AN18+AN25+AN32+AN39+AN46</f>
        <v>0</v>
      </c>
      <c r="AO54" s="415"/>
      <c r="AP54" s="353">
        <v>5000</v>
      </c>
      <c r="AQ54" s="334" t="str">
        <f t="shared" si="257"/>
        <v>barres</v>
      </c>
      <c r="AR54" s="353">
        <v>250.00000000000003</v>
      </c>
      <c r="AS54" s="312" t="str">
        <f>AS53</f>
        <v>heures</v>
      </c>
      <c r="AT54" s="496">
        <f t="shared" ref="AT54:AT58" si="270">AT18+AT25+AT32+AT39+AT46</f>
        <v>0</v>
      </c>
      <c r="AU54" s="415"/>
      <c r="AV54" s="353">
        <v>5000</v>
      </c>
      <c r="AW54" s="334" t="str">
        <f t="shared" si="258"/>
        <v>barres</v>
      </c>
      <c r="AX54" s="353">
        <v>250.00000000000003</v>
      </c>
      <c r="AY54" s="312" t="str">
        <f>AY53</f>
        <v>heures</v>
      </c>
      <c r="AZ54" s="496">
        <f t="shared" ref="AZ54:AZ58" si="271">AZ18+AZ25+AZ32+AZ39+AZ46</f>
        <v>0</v>
      </c>
      <c r="BA54" s="415"/>
      <c r="BB54" s="353">
        <v>5000</v>
      </c>
      <c r="BC54" s="334" t="str">
        <f t="shared" si="259"/>
        <v>barres</v>
      </c>
      <c r="BD54" s="353">
        <v>250.00000000000003</v>
      </c>
      <c r="BE54" s="312" t="str">
        <f>BE53</f>
        <v>heures</v>
      </c>
      <c r="BF54" s="496">
        <f t="shared" ref="BF54:BF58" si="272">BF18+BF25+BF32+BF39+BF46</f>
        <v>0</v>
      </c>
      <c r="BG54" s="415"/>
      <c r="BH54" s="353">
        <v>5000</v>
      </c>
      <c r="BI54" s="334" t="str">
        <f t="shared" si="260"/>
        <v>barres</v>
      </c>
      <c r="BJ54" s="353">
        <v>250.00000000000003</v>
      </c>
      <c r="BK54" s="312" t="str">
        <f>BK53</f>
        <v>heures</v>
      </c>
      <c r="BL54" s="496">
        <f t="shared" ref="BL54:BL58" si="273">BL18+BL25+BL32+BL39+BL46</f>
        <v>0</v>
      </c>
      <c r="BM54" s="415"/>
      <c r="BN54" s="353">
        <v>5000</v>
      </c>
      <c r="BO54" s="334" t="str">
        <f t="shared" si="261"/>
        <v>barres</v>
      </c>
      <c r="BP54" s="353">
        <v>250.00000000000003</v>
      </c>
      <c r="BQ54" s="312" t="str">
        <f>BQ53</f>
        <v>heures</v>
      </c>
      <c r="BR54" s="496">
        <f t="shared" ref="BR54:BR58" si="274">BR18+BR25+BR32+BR39+BR46</f>
        <v>0</v>
      </c>
      <c r="BS54" s="415"/>
      <c r="BT54" s="353">
        <v>5000</v>
      </c>
      <c r="BU54" s="334" t="str">
        <f t="shared" si="262"/>
        <v>barres</v>
      </c>
      <c r="BV54" s="353">
        <v>250.00000000000003</v>
      </c>
      <c r="BW54" s="312" t="str">
        <f>BW53</f>
        <v>heures</v>
      </c>
      <c r="BX54" s="496">
        <f t="shared" ref="BX54:BX58" si="275">BX18+BX25+BX32+BX39+BX46</f>
        <v>0</v>
      </c>
      <c r="BY54" s="415"/>
      <c r="BZ54" s="353">
        <v>5000</v>
      </c>
      <c r="CA54" s="334" t="str">
        <f t="shared" si="263"/>
        <v>barres</v>
      </c>
      <c r="CB54" s="353">
        <v>250.00000000000003</v>
      </c>
      <c r="CC54" s="312" t="str">
        <f>CC53</f>
        <v>heures</v>
      </c>
    </row>
    <row r="55" spans="1:81" ht="13.05" customHeight="1">
      <c r="A55" s="470"/>
      <c r="B55" s="13">
        <v>4</v>
      </c>
      <c r="C55" s="14" t="s">
        <v>4</v>
      </c>
      <c r="D55" s="348"/>
      <c r="E55" s="349" t="s">
        <v>24</v>
      </c>
      <c r="F55" s="350" t="s">
        <v>21</v>
      </c>
      <c r="G55" s="351"/>
      <c r="H55" s="349" t="s">
        <v>94</v>
      </c>
      <c r="I55" s="352" t="s">
        <v>24</v>
      </c>
      <c r="J55" s="496">
        <f t="shared" si="264"/>
        <v>0</v>
      </c>
      <c r="K55" s="415"/>
      <c r="L55" s="353">
        <v>5000</v>
      </c>
      <c r="M55" s="334" t="str">
        <f t="shared" si="252"/>
        <v>cadres</v>
      </c>
      <c r="N55" s="353">
        <v>250.00000000000003</v>
      </c>
      <c r="O55" s="312" t="str">
        <f t="shared" ref="O55:O58" si="276">O54</f>
        <v>heures</v>
      </c>
      <c r="P55" s="496">
        <f t="shared" si="265"/>
        <v>0</v>
      </c>
      <c r="Q55" s="415"/>
      <c r="R55" s="353">
        <v>5000</v>
      </c>
      <c r="S55" s="334" t="str">
        <f t="shared" si="253"/>
        <v>cadres</v>
      </c>
      <c r="T55" s="353">
        <v>250.00000000000003</v>
      </c>
      <c r="U55" s="312" t="str">
        <f t="shared" ref="U55:U58" si="277">U54</f>
        <v>heures</v>
      </c>
      <c r="V55" s="496">
        <f t="shared" si="266"/>
        <v>0</v>
      </c>
      <c r="W55" s="415"/>
      <c r="X55" s="353">
        <v>5000</v>
      </c>
      <c r="Y55" s="334" t="str">
        <f t="shared" si="254"/>
        <v>cadres</v>
      </c>
      <c r="Z55" s="353">
        <v>250.00000000000003</v>
      </c>
      <c r="AA55" s="312" t="str">
        <f t="shared" ref="AA55:AA58" si="278">AA54</f>
        <v>heures</v>
      </c>
      <c r="AB55" s="496">
        <f t="shared" si="267"/>
        <v>0</v>
      </c>
      <c r="AC55" s="415"/>
      <c r="AD55" s="353">
        <v>5000</v>
      </c>
      <c r="AE55" s="334" t="str">
        <f t="shared" si="255"/>
        <v>cadres</v>
      </c>
      <c r="AF55" s="353">
        <v>250.00000000000003</v>
      </c>
      <c r="AG55" s="312" t="str">
        <f t="shared" ref="AG55:AG58" si="279">AG54</f>
        <v>heures</v>
      </c>
      <c r="AH55" s="496">
        <f t="shared" si="268"/>
        <v>0</v>
      </c>
      <c r="AI55" s="415"/>
      <c r="AJ55" s="353">
        <v>5000</v>
      </c>
      <c r="AK55" s="334" t="str">
        <f t="shared" si="256"/>
        <v>cadres</v>
      </c>
      <c r="AL55" s="353">
        <v>250.00000000000003</v>
      </c>
      <c r="AM55" s="312" t="str">
        <f t="shared" ref="AM55:AM58" si="280">AM54</f>
        <v>heures</v>
      </c>
      <c r="AN55" s="496">
        <f t="shared" si="269"/>
        <v>0</v>
      </c>
      <c r="AO55" s="415"/>
      <c r="AP55" s="353">
        <v>5000</v>
      </c>
      <c r="AQ55" s="334" t="str">
        <f t="shared" si="257"/>
        <v>cadres</v>
      </c>
      <c r="AR55" s="353">
        <v>250.00000000000003</v>
      </c>
      <c r="AS55" s="312" t="str">
        <f t="shared" ref="AS55:AS58" si="281">AS54</f>
        <v>heures</v>
      </c>
      <c r="AT55" s="496">
        <f t="shared" si="270"/>
        <v>0</v>
      </c>
      <c r="AU55" s="415"/>
      <c r="AV55" s="353">
        <v>5000</v>
      </c>
      <c r="AW55" s="334" t="str">
        <f t="shared" si="258"/>
        <v>cadres</v>
      </c>
      <c r="AX55" s="353">
        <v>250.00000000000003</v>
      </c>
      <c r="AY55" s="312" t="str">
        <f t="shared" ref="AY55:AY58" si="282">AY54</f>
        <v>heures</v>
      </c>
      <c r="AZ55" s="496">
        <f t="shared" si="271"/>
        <v>0</v>
      </c>
      <c r="BA55" s="415"/>
      <c r="BB55" s="353">
        <v>5000</v>
      </c>
      <c r="BC55" s="334" t="str">
        <f t="shared" si="259"/>
        <v>cadres</v>
      </c>
      <c r="BD55" s="353">
        <v>250.00000000000003</v>
      </c>
      <c r="BE55" s="312" t="str">
        <f t="shared" ref="BE55:BE58" si="283">BE54</f>
        <v>heures</v>
      </c>
      <c r="BF55" s="496">
        <f t="shared" si="272"/>
        <v>0</v>
      </c>
      <c r="BG55" s="415"/>
      <c r="BH55" s="353">
        <v>5000</v>
      </c>
      <c r="BI55" s="334" t="str">
        <f t="shared" si="260"/>
        <v>cadres</v>
      </c>
      <c r="BJ55" s="353">
        <v>250.00000000000003</v>
      </c>
      <c r="BK55" s="312" t="str">
        <f t="shared" ref="BK55:BK58" si="284">BK54</f>
        <v>heures</v>
      </c>
      <c r="BL55" s="496">
        <f t="shared" si="273"/>
        <v>0</v>
      </c>
      <c r="BM55" s="415"/>
      <c r="BN55" s="353">
        <v>5000</v>
      </c>
      <c r="BO55" s="334" t="str">
        <f t="shared" si="261"/>
        <v>cadres</v>
      </c>
      <c r="BP55" s="353">
        <v>250.00000000000003</v>
      </c>
      <c r="BQ55" s="312" t="str">
        <f t="shared" ref="BQ55:BQ58" si="285">BQ54</f>
        <v>heures</v>
      </c>
      <c r="BR55" s="496">
        <f t="shared" si="274"/>
        <v>0</v>
      </c>
      <c r="BS55" s="415"/>
      <c r="BT55" s="353">
        <v>5000</v>
      </c>
      <c r="BU55" s="334" t="str">
        <f t="shared" si="262"/>
        <v>cadres</v>
      </c>
      <c r="BV55" s="353">
        <v>250.00000000000003</v>
      </c>
      <c r="BW55" s="312" t="str">
        <f t="shared" ref="BW55:BW58" si="286">BW54</f>
        <v>heures</v>
      </c>
      <c r="BX55" s="496">
        <f t="shared" si="275"/>
        <v>0</v>
      </c>
      <c r="BY55" s="415"/>
      <c r="BZ55" s="353">
        <v>5000</v>
      </c>
      <c r="CA55" s="334" t="str">
        <f t="shared" si="263"/>
        <v>cadres</v>
      </c>
      <c r="CB55" s="353">
        <v>250.00000000000003</v>
      </c>
      <c r="CC55" s="312" t="str">
        <f t="shared" ref="CC55:CC58" si="287">CC54</f>
        <v>heures</v>
      </c>
    </row>
    <row r="56" spans="1:81" ht="13.05" customHeight="1">
      <c r="A56" s="470"/>
      <c r="B56" s="13">
        <v>5</v>
      </c>
      <c r="C56" s="14" t="s">
        <v>5</v>
      </c>
      <c r="D56" s="348"/>
      <c r="E56" s="349" t="s">
        <v>24</v>
      </c>
      <c r="F56" s="350" t="s">
        <v>23</v>
      </c>
      <c r="G56" s="351"/>
      <c r="H56" s="349" t="s">
        <v>94</v>
      </c>
      <c r="I56" s="352" t="s">
        <v>24</v>
      </c>
      <c r="J56" s="496">
        <f t="shared" si="264"/>
        <v>0</v>
      </c>
      <c r="K56" s="415"/>
      <c r="L56" s="353">
        <v>5000</v>
      </c>
      <c r="M56" s="334" t="str">
        <f t="shared" si="252"/>
        <v>heures</v>
      </c>
      <c r="N56" s="353">
        <v>250.00000000000003</v>
      </c>
      <c r="O56" s="312" t="str">
        <f t="shared" si="276"/>
        <v>heures</v>
      </c>
      <c r="P56" s="496">
        <f t="shared" si="265"/>
        <v>0</v>
      </c>
      <c r="Q56" s="415"/>
      <c r="R56" s="353">
        <v>5000</v>
      </c>
      <c r="S56" s="334" t="str">
        <f t="shared" si="253"/>
        <v>heures</v>
      </c>
      <c r="T56" s="353">
        <v>250.00000000000003</v>
      </c>
      <c r="U56" s="312" t="str">
        <f t="shared" si="277"/>
        <v>heures</v>
      </c>
      <c r="V56" s="496">
        <f t="shared" si="266"/>
        <v>0</v>
      </c>
      <c r="W56" s="415"/>
      <c r="X56" s="353">
        <v>5000</v>
      </c>
      <c r="Y56" s="334" t="str">
        <f t="shared" si="254"/>
        <v>heures</v>
      </c>
      <c r="Z56" s="353">
        <v>250.00000000000003</v>
      </c>
      <c r="AA56" s="312" t="str">
        <f t="shared" si="278"/>
        <v>heures</v>
      </c>
      <c r="AB56" s="496">
        <f t="shared" si="267"/>
        <v>0</v>
      </c>
      <c r="AC56" s="415"/>
      <c r="AD56" s="353">
        <v>5000</v>
      </c>
      <c r="AE56" s="334" t="str">
        <f t="shared" si="255"/>
        <v>heures</v>
      </c>
      <c r="AF56" s="353">
        <v>250.00000000000003</v>
      </c>
      <c r="AG56" s="312" t="str">
        <f t="shared" si="279"/>
        <v>heures</v>
      </c>
      <c r="AH56" s="496">
        <f t="shared" si="268"/>
        <v>0</v>
      </c>
      <c r="AI56" s="415"/>
      <c r="AJ56" s="353">
        <v>5000</v>
      </c>
      <c r="AK56" s="334" t="str">
        <f t="shared" si="256"/>
        <v>heures</v>
      </c>
      <c r="AL56" s="353">
        <v>250.00000000000003</v>
      </c>
      <c r="AM56" s="312" t="str">
        <f t="shared" si="280"/>
        <v>heures</v>
      </c>
      <c r="AN56" s="496">
        <f t="shared" si="269"/>
        <v>0</v>
      </c>
      <c r="AO56" s="415"/>
      <c r="AP56" s="353">
        <v>5000</v>
      </c>
      <c r="AQ56" s="334" t="str">
        <f t="shared" si="257"/>
        <v>heures</v>
      </c>
      <c r="AR56" s="353">
        <v>250.00000000000003</v>
      </c>
      <c r="AS56" s="312" t="str">
        <f t="shared" si="281"/>
        <v>heures</v>
      </c>
      <c r="AT56" s="496">
        <f t="shared" si="270"/>
        <v>0</v>
      </c>
      <c r="AU56" s="415"/>
      <c r="AV56" s="353">
        <v>5000</v>
      </c>
      <c r="AW56" s="334" t="str">
        <f t="shared" si="258"/>
        <v>heures</v>
      </c>
      <c r="AX56" s="353">
        <v>250.00000000000003</v>
      </c>
      <c r="AY56" s="312" t="str">
        <f t="shared" si="282"/>
        <v>heures</v>
      </c>
      <c r="AZ56" s="496">
        <f t="shared" si="271"/>
        <v>0</v>
      </c>
      <c r="BA56" s="415"/>
      <c r="BB56" s="353">
        <v>5000</v>
      </c>
      <c r="BC56" s="334" t="str">
        <f t="shared" si="259"/>
        <v>heures</v>
      </c>
      <c r="BD56" s="353">
        <v>250.00000000000003</v>
      </c>
      <c r="BE56" s="312" t="str">
        <f t="shared" si="283"/>
        <v>heures</v>
      </c>
      <c r="BF56" s="496">
        <f t="shared" si="272"/>
        <v>0</v>
      </c>
      <c r="BG56" s="415"/>
      <c r="BH56" s="353">
        <v>5000</v>
      </c>
      <c r="BI56" s="334" t="str">
        <f t="shared" si="260"/>
        <v>heures</v>
      </c>
      <c r="BJ56" s="353">
        <v>250.00000000000003</v>
      </c>
      <c r="BK56" s="312" t="str">
        <f t="shared" si="284"/>
        <v>heures</v>
      </c>
      <c r="BL56" s="496">
        <f t="shared" si="273"/>
        <v>0</v>
      </c>
      <c r="BM56" s="415"/>
      <c r="BN56" s="353">
        <v>5000</v>
      </c>
      <c r="BO56" s="334" t="str">
        <f t="shared" si="261"/>
        <v>heures</v>
      </c>
      <c r="BP56" s="353">
        <v>250.00000000000003</v>
      </c>
      <c r="BQ56" s="312" t="str">
        <f t="shared" si="285"/>
        <v>heures</v>
      </c>
      <c r="BR56" s="496">
        <f t="shared" si="274"/>
        <v>0</v>
      </c>
      <c r="BS56" s="415"/>
      <c r="BT56" s="353">
        <v>5000</v>
      </c>
      <c r="BU56" s="334" t="str">
        <f t="shared" si="262"/>
        <v>heures</v>
      </c>
      <c r="BV56" s="353">
        <v>250.00000000000003</v>
      </c>
      <c r="BW56" s="312" t="str">
        <f t="shared" si="286"/>
        <v>heures</v>
      </c>
      <c r="BX56" s="496">
        <f t="shared" si="275"/>
        <v>0</v>
      </c>
      <c r="BY56" s="415"/>
      <c r="BZ56" s="353">
        <v>5000</v>
      </c>
      <c r="CA56" s="334" t="str">
        <f t="shared" si="263"/>
        <v>heures</v>
      </c>
      <c r="CB56" s="353">
        <v>250.00000000000003</v>
      </c>
      <c r="CC56" s="312" t="str">
        <f t="shared" si="287"/>
        <v>heures</v>
      </c>
    </row>
    <row r="57" spans="1:81" ht="13.05" customHeight="1">
      <c r="A57" s="470"/>
      <c r="B57" s="13">
        <v>6</v>
      </c>
      <c r="C57" s="14" t="s">
        <v>6</v>
      </c>
      <c r="D57" s="348"/>
      <c r="E57" s="349" t="s">
        <v>24</v>
      </c>
      <c r="F57" s="350" t="s">
        <v>23</v>
      </c>
      <c r="G57" s="351"/>
      <c r="H57" s="349" t="s">
        <v>94</v>
      </c>
      <c r="I57" s="352" t="s">
        <v>24</v>
      </c>
      <c r="J57" s="496">
        <f t="shared" si="264"/>
        <v>0</v>
      </c>
      <c r="K57" s="415"/>
      <c r="L57" s="353">
        <v>5000</v>
      </c>
      <c r="M57" s="334" t="str">
        <f t="shared" si="252"/>
        <v>heures</v>
      </c>
      <c r="N57" s="353">
        <v>250.00000000000003</v>
      </c>
      <c r="O57" s="312" t="str">
        <f t="shared" si="276"/>
        <v>heures</v>
      </c>
      <c r="P57" s="496">
        <f t="shared" si="265"/>
        <v>0</v>
      </c>
      <c r="Q57" s="415"/>
      <c r="R57" s="353">
        <v>5000</v>
      </c>
      <c r="S57" s="334" t="str">
        <f t="shared" si="253"/>
        <v>heures</v>
      </c>
      <c r="T57" s="353">
        <v>250.00000000000003</v>
      </c>
      <c r="U57" s="312" t="str">
        <f t="shared" si="277"/>
        <v>heures</v>
      </c>
      <c r="V57" s="496">
        <f t="shared" si="266"/>
        <v>0</v>
      </c>
      <c r="W57" s="415"/>
      <c r="X57" s="353">
        <v>5000</v>
      </c>
      <c r="Y57" s="334" t="str">
        <f t="shared" si="254"/>
        <v>heures</v>
      </c>
      <c r="Z57" s="353">
        <v>250.00000000000003</v>
      </c>
      <c r="AA57" s="312" t="str">
        <f t="shared" si="278"/>
        <v>heures</v>
      </c>
      <c r="AB57" s="496">
        <f t="shared" si="267"/>
        <v>0</v>
      </c>
      <c r="AC57" s="415"/>
      <c r="AD57" s="353">
        <v>5000</v>
      </c>
      <c r="AE57" s="334" t="str">
        <f t="shared" si="255"/>
        <v>heures</v>
      </c>
      <c r="AF57" s="353">
        <v>250.00000000000003</v>
      </c>
      <c r="AG57" s="312" t="str">
        <f t="shared" si="279"/>
        <v>heures</v>
      </c>
      <c r="AH57" s="496">
        <f t="shared" si="268"/>
        <v>0</v>
      </c>
      <c r="AI57" s="415"/>
      <c r="AJ57" s="353">
        <v>5000</v>
      </c>
      <c r="AK57" s="334" t="str">
        <f t="shared" si="256"/>
        <v>heures</v>
      </c>
      <c r="AL57" s="353">
        <v>250.00000000000003</v>
      </c>
      <c r="AM57" s="312" t="str">
        <f t="shared" si="280"/>
        <v>heures</v>
      </c>
      <c r="AN57" s="496">
        <f t="shared" si="269"/>
        <v>0</v>
      </c>
      <c r="AO57" s="415"/>
      <c r="AP57" s="353">
        <v>5000</v>
      </c>
      <c r="AQ57" s="334" t="str">
        <f t="shared" si="257"/>
        <v>heures</v>
      </c>
      <c r="AR57" s="353">
        <v>250.00000000000003</v>
      </c>
      <c r="AS57" s="312" t="str">
        <f t="shared" si="281"/>
        <v>heures</v>
      </c>
      <c r="AT57" s="496">
        <f t="shared" si="270"/>
        <v>0</v>
      </c>
      <c r="AU57" s="415"/>
      <c r="AV57" s="353">
        <v>5000</v>
      </c>
      <c r="AW57" s="334" t="str">
        <f t="shared" si="258"/>
        <v>heures</v>
      </c>
      <c r="AX57" s="353">
        <v>250.00000000000003</v>
      </c>
      <c r="AY57" s="312" t="str">
        <f t="shared" si="282"/>
        <v>heures</v>
      </c>
      <c r="AZ57" s="496">
        <f t="shared" si="271"/>
        <v>0</v>
      </c>
      <c r="BA57" s="415"/>
      <c r="BB57" s="353">
        <v>5000</v>
      </c>
      <c r="BC57" s="334" t="str">
        <f t="shared" si="259"/>
        <v>heures</v>
      </c>
      <c r="BD57" s="353">
        <v>250.00000000000003</v>
      </c>
      <c r="BE57" s="312" t="str">
        <f t="shared" si="283"/>
        <v>heures</v>
      </c>
      <c r="BF57" s="496">
        <f t="shared" si="272"/>
        <v>0</v>
      </c>
      <c r="BG57" s="415"/>
      <c r="BH57" s="353">
        <v>5000</v>
      </c>
      <c r="BI57" s="334" t="str">
        <f t="shared" si="260"/>
        <v>heures</v>
      </c>
      <c r="BJ57" s="353">
        <v>250.00000000000003</v>
      </c>
      <c r="BK57" s="312" t="str">
        <f t="shared" si="284"/>
        <v>heures</v>
      </c>
      <c r="BL57" s="496">
        <f t="shared" si="273"/>
        <v>0</v>
      </c>
      <c r="BM57" s="415"/>
      <c r="BN57" s="353">
        <v>5000</v>
      </c>
      <c r="BO57" s="334" t="str">
        <f t="shared" si="261"/>
        <v>heures</v>
      </c>
      <c r="BP57" s="353">
        <v>250.00000000000003</v>
      </c>
      <c r="BQ57" s="312" t="str">
        <f t="shared" si="285"/>
        <v>heures</v>
      </c>
      <c r="BR57" s="496">
        <f t="shared" si="274"/>
        <v>0</v>
      </c>
      <c r="BS57" s="415"/>
      <c r="BT57" s="353">
        <v>5000</v>
      </c>
      <c r="BU57" s="334" t="str">
        <f t="shared" si="262"/>
        <v>heures</v>
      </c>
      <c r="BV57" s="353">
        <v>250.00000000000003</v>
      </c>
      <c r="BW57" s="312" t="str">
        <f t="shared" si="286"/>
        <v>heures</v>
      </c>
      <c r="BX57" s="496">
        <f t="shared" si="275"/>
        <v>0</v>
      </c>
      <c r="BY57" s="415"/>
      <c r="BZ57" s="353">
        <v>5000</v>
      </c>
      <c r="CA57" s="334" t="str">
        <f t="shared" si="263"/>
        <v>heures</v>
      </c>
      <c r="CB57" s="353">
        <v>250.00000000000003</v>
      </c>
      <c r="CC57" s="312" t="str">
        <f t="shared" si="287"/>
        <v>heures</v>
      </c>
    </row>
    <row r="58" spans="1:81" ht="13.95" customHeight="1" thickBot="1">
      <c r="A58" s="471"/>
      <c r="B58" s="15">
        <v>7</v>
      </c>
      <c r="C58" s="16" t="s">
        <v>7</v>
      </c>
      <c r="D58" s="354"/>
      <c r="E58" s="355" t="s">
        <v>24</v>
      </c>
      <c r="F58" s="356" t="s">
        <v>23</v>
      </c>
      <c r="G58" s="357"/>
      <c r="H58" s="355" t="s">
        <v>94</v>
      </c>
      <c r="I58" s="358" t="s">
        <v>24</v>
      </c>
      <c r="J58" s="497">
        <f t="shared" si="264"/>
        <v>400</v>
      </c>
      <c r="K58" s="416"/>
      <c r="L58" s="359">
        <v>5000</v>
      </c>
      <c r="M58" s="340" t="str">
        <f t="shared" si="252"/>
        <v>heures</v>
      </c>
      <c r="N58" s="359">
        <v>250</v>
      </c>
      <c r="O58" s="319" t="str">
        <f t="shared" si="276"/>
        <v>heures</v>
      </c>
      <c r="P58" s="497">
        <f t="shared" si="265"/>
        <v>400</v>
      </c>
      <c r="Q58" s="416"/>
      <c r="R58" s="359">
        <v>5000</v>
      </c>
      <c r="S58" s="340" t="str">
        <f t="shared" si="253"/>
        <v>heures</v>
      </c>
      <c r="T58" s="359">
        <v>250</v>
      </c>
      <c r="U58" s="319" t="str">
        <f t="shared" si="277"/>
        <v>heures</v>
      </c>
      <c r="V58" s="497">
        <f t="shared" si="266"/>
        <v>450</v>
      </c>
      <c r="W58" s="416"/>
      <c r="X58" s="359">
        <v>5000</v>
      </c>
      <c r="Y58" s="340" t="str">
        <f t="shared" si="254"/>
        <v>heures</v>
      </c>
      <c r="Z58" s="359">
        <v>250</v>
      </c>
      <c r="AA58" s="319" t="str">
        <f t="shared" si="278"/>
        <v>heures</v>
      </c>
      <c r="AB58" s="497">
        <f t="shared" si="267"/>
        <v>400</v>
      </c>
      <c r="AC58" s="416"/>
      <c r="AD58" s="359">
        <v>5000</v>
      </c>
      <c r="AE58" s="340" t="str">
        <f t="shared" si="255"/>
        <v>heures</v>
      </c>
      <c r="AF58" s="359">
        <v>250</v>
      </c>
      <c r="AG58" s="319" t="str">
        <f t="shared" si="279"/>
        <v>heures</v>
      </c>
      <c r="AH58" s="497">
        <f t="shared" si="268"/>
        <v>600</v>
      </c>
      <c r="AI58" s="416"/>
      <c r="AJ58" s="359">
        <v>5000</v>
      </c>
      <c r="AK58" s="340" t="str">
        <f t="shared" si="256"/>
        <v>heures</v>
      </c>
      <c r="AL58" s="359">
        <v>250</v>
      </c>
      <c r="AM58" s="319" t="str">
        <f t="shared" si="280"/>
        <v>heures</v>
      </c>
      <c r="AN58" s="497">
        <f t="shared" si="269"/>
        <v>600</v>
      </c>
      <c r="AO58" s="416"/>
      <c r="AP58" s="359">
        <v>4500</v>
      </c>
      <c r="AQ58" s="340" t="str">
        <f t="shared" si="257"/>
        <v>heures</v>
      </c>
      <c r="AR58" s="359">
        <v>250</v>
      </c>
      <c r="AS58" s="319" t="str">
        <f t="shared" si="281"/>
        <v>heures</v>
      </c>
      <c r="AT58" s="497">
        <f t="shared" si="270"/>
        <v>1200</v>
      </c>
      <c r="AU58" s="416"/>
      <c r="AV58" s="359">
        <v>5000</v>
      </c>
      <c r="AW58" s="340" t="str">
        <f t="shared" si="258"/>
        <v>heures</v>
      </c>
      <c r="AX58" s="359">
        <v>250</v>
      </c>
      <c r="AY58" s="319" t="str">
        <f t="shared" si="282"/>
        <v>heures</v>
      </c>
      <c r="AZ58" s="497">
        <f t="shared" si="271"/>
        <v>1200</v>
      </c>
      <c r="BA58" s="416"/>
      <c r="BB58" s="359">
        <v>5000</v>
      </c>
      <c r="BC58" s="340" t="str">
        <f t="shared" si="259"/>
        <v>heures</v>
      </c>
      <c r="BD58" s="359">
        <v>250</v>
      </c>
      <c r="BE58" s="319" t="str">
        <f t="shared" si="283"/>
        <v>heures</v>
      </c>
      <c r="BF58" s="497">
        <f t="shared" si="272"/>
        <v>1200</v>
      </c>
      <c r="BG58" s="416"/>
      <c r="BH58" s="359">
        <v>5000</v>
      </c>
      <c r="BI58" s="340" t="str">
        <f t="shared" si="260"/>
        <v>heures</v>
      </c>
      <c r="BJ58" s="359">
        <v>250</v>
      </c>
      <c r="BK58" s="319" t="str">
        <f t="shared" si="284"/>
        <v>heures</v>
      </c>
      <c r="BL58" s="497">
        <f t="shared" si="273"/>
        <v>1200</v>
      </c>
      <c r="BM58" s="416"/>
      <c r="BN58" s="359">
        <v>5000</v>
      </c>
      <c r="BO58" s="340" t="str">
        <f t="shared" si="261"/>
        <v>heures</v>
      </c>
      <c r="BP58" s="359">
        <v>250</v>
      </c>
      <c r="BQ58" s="319" t="str">
        <f t="shared" si="285"/>
        <v>heures</v>
      </c>
      <c r="BR58" s="497">
        <f t="shared" si="274"/>
        <v>1200</v>
      </c>
      <c r="BS58" s="416"/>
      <c r="BT58" s="359">
        <v>5000</v>
      </c>
      <c r="BU58" s="340" t="str">
        <f t="shared" si="262"/>
        <v>heures</v>
      </c>
      <c r="BV58" s="359">
        <v>250</v>
      </c>
      <c r="BW58" s="319" t="str">
        <f t="shared" si="286"/>
        <v>heures</v>
      </c>
      <c r="BX58" s="497">
        <f t="shared" si="275"/>
        <v>1200</v>
      </c>
      <c r="BY58" s="416"/>
      <c r="BZ58" s="359">
        <v>5000</v>
      </c>
      <c r="CA58" s="340" t="str">
        <f t="shared" si="263"/>
        <v>heures</v>
      </c>
      <c r="CB58" s="359">
        <v>250</v>
      </c>
      <c r="CC58" s="319" t="str">
        <f t="shared" si="287"/>
        <v>heures</v>
      </c>
    </row>
    <row r="59" spans="1:81" s="18" customFormat="1" ht="15" thickBot="1">
      <c r="A59" s="360"/>
      <c r="B59" s="361"/>
      <c r="C59" s="320"/>
      <c r="D59" s="362"/>
      <c r="E59" s="363"/>
      <c r="F59" s="364"/>
      <c r="G59" s="362"/>
      <c r="H59" s="363"/>
      <c r="I59" s="363"/>
      <c r="J59" s="365"/>
      <c r="K59" s="366"/>
      <c r="L59" s="367"/>
      <c r="M59" s="368"/>
      <c r="N59" s="367"/>
      <c r="O59" s="323"/>
      <c r="P59" s="365"/>
      <c r="Q59" s="366"/>
      <c r="R59" s="367"/>
      <c r="S59" s="368"/>
      <c r="T59" s="367"/>
      <c r="U59" s="323"/>
      <c r="V59" s="365"/>
      <c r="W59" s="366"/>
      <c r="X59" s="367"/>
      <c r="Y59" s="368"/>
      <c r="Z59" s="367"/>
      <c r="AA59" s="323"/>
      <c r="AB59" s="365"/>
      <c r="AC59" s="366"/>
      <c r="AD59" s="367"/>
      <c r="AE59" s="368"/>
      <c r="AF59" s="367"/>
      <c r="AG59" s="323"/>
      <c r="AH59" s="365"/>
      <c r="AI59" s="366"/>
      <c r="AJ59" s="367"/>
      <c r="AK59" s="368"/>
      <c r="AL59" s="367"/>
      <c r="AM59" s="323"/>
      <c r="AN59" s="365"/>
      <c r="AO59" s="366"/>
      <c r="AP59" s="367"/>
      <c r="AQ59" s="368"/>
      <c r="AR59" s="367"/>
      <c r="AS59" s="323"/>
      <c r="AT59" s="365"/>
      <c r="AU59" s="366"/>
      <c r="AV59" s="367"/>
      <c r="AW59" s="368"/>
      <c r="AX59" s="367"/>
      <c r="AY59" s="323"/>
      <c r="AZ59" s="365"/>
      <c r="BA59" s="366"/>
      <c r="BB59" s="367"/>
      <c r="BC59" s="368"/>
      <c r="BD59" s="367"/>
      <c r="BE59" s="323"/>
      <c r="BF59" s="365"/>
      <c r="BG59" s="366"/>
      <c r="BH59" s="367"/>
      <c r="BI59" s="368"/>
      <c r="BJ59" s="367"/>
      <c r="BK59" s="323"/>
      <c r="BL59" s="365"/>
      <c r="BM59" s="366"/>
      <c r="BN59" s="367"/>
      <c r="BO59" s="368"/>
      <c r="BP59" s="367"/>
      <c r="BQ59" s="323"/>
      <c r="BR59" s="365"/>
      <c r="BS59" s="366"/>
      <c r="BT59" s="367"/>
      <c r="BU59" s="368"/>
      <c r="BV59" s="367"/>
      <c r="BW59" s="323"/>
      <c r="BX59" s="365"/>
      <c r="BY59" s="366"/>
      <c r="BZ59" s="367"/>
      <c r="CA59" s="368"/>
      <c r="CB59" s="367"/>
      <c r="CC59" s="323"/>
    </row>
    <row r="60" spans="1:81" ht="15" thickBot="1">
      <c r="L60" s="498" t="s">
        <v>25</v>
      </c>
      <c r="M60" s="440"/>
      <c r="N60" s="499" t="s">
        <v>13</v>
      </c>
      <c r="O60" s="442"/>
      <c r="R60" s="498" t="s">
        <v>25</v>
      </c>
      <c r="S60" s="440"/>
      <c r="T60" s="499" t="s">
        <v>13</v>
      </c>
      <c r="U60" s="442"/>
      <c r="X60" s="498" t="s">
        <v>25</v>
      </c>
      <c r="Y60" s="440"/>
      <c r="Z60" s="499" t="s">
        <v>13</v>
      </c>
      <c r="AA60" s="442"/>
      <c r="AD60" s="498" t="s">
        <v>25</v>
      </c>
      <c r="AE60" s="440"/>
      <c r="AF60" s="499" t="s">
        <v>13</v>
      </c>
      <c r="AG60" s="442"/>
      <c r="AJ60" s="498" t="s">
        <v>25</v>
      </c>
      <c r="AK60" s="440"/>
      <c r="AL60" s="499" t="s">
        <v>13</v>
      </c>
      <c r="AM60" s="442"/>
      <c r="AP60" s="498" t="s">
        <v>25</v>
      </c>
      <c r="AQ60" s="440"/>
      <c r="AR60" s="499" t="s">
        <v>13</v>
      </c>
      <c r="AS60" s="442"/>
      <c r="AV60" s="498" t="s">
        <v>25</v>
      </c>
      <c r="AW60" s="440"/>
      <c r="AX60" s="499" t="s">
        <v>13</v>
      </c>
      <c r="AY60" s="442"/>
      <c r="BB60" s="498" t="s">
        <v>25</v>
      </c>
      <c r="BC60" s="440"/>
      <c r="BD60" s="499" t="s">
        <v>13</v>
      </c>
      <c r="BE60" s="442"/>
      <c r="BH60" s="498" t="s">
        <v>25</v>
      </c>
      <c r="BI60" s="440"/>
      <c r="BJ60" s="499" t="s">
        <v>13</v>
      </c>
      <c r="BK60" s="442"/>
      <c r="BN60" s="498" t="s">
        <v>25</v>
      </c>
      <c r="BO60" s="440"/>
      <c r="BP60" s="499" t="s">
        <v>13</v>
      </c>
      <c r="BQ60" s="442"/>
      <c r="BT60" s="498" t="s">
        <v>25</v>
      </c>
      <c r="BU60" s="440"/>
      <c r="BV60" s="499" t="s">
        <v>13</v>
      </c>
      <c r="BW60" s="442"/>
      <c r="BZ60" s="498" t="s">
        <v>25</v>
      </c>
      <c r="CA60" s="440"/>
      <c r="CB60" s="499" t="s">
        <v>13</v>
      </c>
      <c r="CC60" s="442"/>
    </row>
    <row r="61" spans="1:81" ht="14.4" thickBot="1">
      <c r="A61" s="463" t="s">
        <v>18</v>
      </c>
      <c r="B61" s="369">
        <v>1</v>
      </c>
      <c r="C61" s="5" t="s">
        <v>0</v>
      </c>
      <c r="D61" s="133"/>
      <c r="E61" s="129"/>
      <c r="F61" s="129"/>
      <c r="G61" s="466"/>
      <c r="H61" s="299"/>
      <c r="I61" s="299"/>
      <c r="J61" s="443"/>
      <c r="K61" s="181"/>
      <c r="L61" s="501">
        <f>L44/L52</f>
        <v>0.83333333333333337</v>
      </c>
      <c r="M61" s="436"/>
      <c r="N61" s="501">
        <f>N44/N52</f>
        <v>0.33333333333333337</v>
      </c>
      <c r="O61" s="436"/>
      <c r="P61" s="443"/>
      <c r="Q61" s="181"/>
      <c r="R61" s="501">
        <f>R44/R52</f>
        <v>0.83333333333333337</v>
      </c>
      <c r="S61" s="436"/>
      <c r="T61" s="501">
        <f>T44/T52</f>
        <v>0.10416666666666666</v>
      </c>
      <c r="U61" s="436"/>
      <c r="V61" s="443"/>
      <c r="W61" s="181"/>
      <c r="X61" s="501">
        <f>X44/X52</f>
        <v>0.89583333333333337</v>
      </c>
      <c r="Y61" s="436"/>
      <c r="Z61" s="501">
        <f>Z44/Z52</f>
        <v>0.11197916666666666</v>
      </c>
      <c r="AA61" s="436"/>
      <c r="AB61" s="443"/>
      <c r="AC61" s="181"/>
      <c r="AD61" s="501">
        <f>AD44/AD52</f>
        <v>0.37692307692307692</v>
      </c>
      <c r="AE61" s="436"/>
      <c r="AF61" s="501">
        <f>AF44/AF52</f>
        <v>0.10208333333333333</v>
      </c>
      <c r="AG61" s="436"/>
      <c r="AH61" s="443"/>
      <c r="AI61" s="181"/>
      <c r="AJ61" s="501">
        <f>AJ44/AJ52</f>
        <v>0.53846153846153844</v>
      </c>
      <c r="AK61" s="436"/>
      <c r="AL61" s="501">
        <f>AL44/AL52</f>
        <v>0.14583333333333331</v>
      </c>
      <c r="AM61" s="436"/>
      <c r="AN61" s="443"/>
      <c r="AO61" s="181"/>
      <c r="AP61" s="501">
        <f>AP44/AP52</f>
        <v>0.53846153846153844</v>
      </c>
      <c r="AQ61" s="436"/>
      <c r="AR61" s="501">
        <f>AR44/AR52</f>
        <v>0.14583333333333331</v>
      </c>
      <c r="AS61" s="436"/>
      <c r="AT61" s="443"/>
      <c r="AU61" s="181"/>
      <c r="AV61" s="501">
        <f>AV44/AV52</f>
        <v>1</v>
      </c>
      <c r="AW61" s="436"/>
      <c r="AX61" s="501">
        <f>AX44/AX52</f>
        <v>0.27083333333333331</v>
      </c>
      <c r="AY61" s="436"/>
      <c r="AZ61" s="443"/>
      <c r="BA61" s="181"/>
      <c r="BB61" s="501">
        <f>BB44/BB52</f>
        <v>1</v>
      </c>
      <c r="BC61" s="436"/>
      <c r="BD61" s="501">
        <f>BD44/BD52</f>
        <v>0.27083333333333331</v>
      </c>
      <c r="BE61" s="436"/>
      <c r="BF61" s="443"/>
      <c r="BG61" s="181"/>
      <c r="BH61" s="501">
        <f>BH44/BH52</f>
        <v>1</v>
      </c>
      <c r="BI61" s="436"/>
      <c r="BJ61" s="501">
        <f>BJ44/BJ52</f>
        <v>0.27083333333333331</v>
      </c>
      <c r="BK61" s="436"/>
      <c r="BL61" s="443"/>
      <c r="BM61" s="181"/>
      <c r="BN61" s="501">
        <f>BN44/BN52</f>
        <v>1</v>
      </c>
      <c r="BO61" s="436"/>
      <c r="BP61" s="501">
        <f>BP44/BP52</f>
        <v>0.27083333333333331</v>
      </c>
      <c r="BQ61" s="436"/>
      <c r="BR61" s="443"/>
      <c r="BS61" s="181"/>
      <c r="BT61" s="501">
        <f>BT44/BT52</f>
        <v>1</v>
      </c>
      <c r="BU61" s="436"/>
      <c r="BV61" s="501">
        <f>BV44/BV52</f>
        <v>0.27083333333333331</v>
      </c>
      <c r="BW61" s="436"/>
      <c r="BX61" s="443"/>
      <c r="BY61" s="181"/>
      <c r="BZ61" s="501">
        <f>BZ44/BZ52</f>
        <v>1</v>
      </c>
      <c r="CA61" s="436"/>
      <c r="CB61" s="501">
        <f>CB44/CB52</f>
        <v>0.27083333333333331</v>
      </c>
      <c r="CC61" s="436"/>
    </row>
    <row r="62" spans="1:81" ht="14.4" thickBot="1">
      <c r="A62" s="464"/>
      <c r="B62" s="370">
        <v>2</v>
      </c>
      <c r="C62" s="4" t="s">
        <v>1</v>
      </c>
      <c r="D62" s="134"/>
      <c r="E62" s="371"/>
      <c r="F62" s="371"/>
      <c r="G62" s="500"/>
      <c r="H62" s="372"/>
      <c r="I62" s="372"/>
      <c r="J62" s="444"/>
      <c r="K62" s="182"/>
      <c r="L62" s="501">
        <f t="shared" ref="L62:L67" si="288">L45/L53</f>
        <v>0.8</v>
      </c>
      <c r="M62" s="436"/>
      <c r="N62" s="501">
        <f t="shared" ref="N62:N67" si="289">N45/N53</f>
        <v>1.0666666666666667</v>
      </c>
      <c r="O62" s="436"/>
      <c r="P62" s="444"/>
      <c r="Q62" s="182"/>
      <c r="R62" s="501">
        <f t="shared" ref="R62:R67" si="290">R45/R53</f>
        <v>0.78500000000000003</v>
      </c>
      <c r="S62" s="436"/>
      <c r="T62" s="501">
        <f t="shared" ref="T62:T67" si="291">T45/T53</f>
        <v>1.0133333333333334</v>
      </c>
      <c r="U62" s="436"/>
      <c r="V62" s="444"/>
      <c r="W62" s="182"/>
      <c r="X62" s="501">
        <f t="shared" ref="X62:X67" si="292">X45/X53</f>
        <v>0.74</v>
      </c>
      <c r="Y62" s="436"/>
      <c r="Z62" s="501">
        <f t="shared" ref="Z62:Z67" si="293">Z45/Z53</f>
        <v>0.85333333333333339</v>
      </c>
      <c r="AA62" s="436"/>
      <c r="AB62" s="444"/>
      <c r="AC62" s="182"/>
      <c r="AD62" s="501">
        <f t="shared" ref="AD62:AD67" si="294">AD45/AD53</f>
        <v>0.74</v>
      </c>
      <c r="AE62" s="436"/>
      <c r="AF62" s="501">
        <f t="shared" ref="AF62:AF67" si="295">AF45/AF53</f>
        <v>0.85333333333333339</v>
      </c>
      <c r="AG62" s="436"/>
      <c r="AH62" s="444"/>
      <c r="AI62" s="182"/>
      <c r="AJ62" s="501">
        <f t="shared" ref="AJ62:AJ67" si="296">AJ45/AJ53</f>
        <v>0.8</v>
      </c>
      <c r="AK62" s="436"/>
      <c r="AL62" s="501">
        <f t="shared" ref="AL62:AL67" si="297">AL45/AL53</f>
        <v>1.0666666666666667</v>
      </c>
      <c r="AM62" s="436"/>
      <c r="AN62" s="444"/>
      <c r="AO62" s="182"/>
      <c r="AP62" s="501">
        <f t="shared" ref="AP62:AP67" si="298">AP45/AP53</f>
        <v>0.8</v>
      </c>
      <c r="AQ62" s="436"/>
      <c r="AR62" s="501">
        <f t="shared" ref="AR62:AR67" si="299">AR45/AR53</f>
        <v>1.0666666666666667</v>
      </c>
      <c r="AS62" s="436"/>
      <c r="AT62" s="444"/>
      <c r="AU62" s="182"/>
      <c r="AV62" s="501">
        <f t="shared" ref="AV62:AV67" si="300">AV45/AV53</f>
        <v>0.8</v>
      </c>
      <c r="AW62" s="436"/>
      <c r="AX62" s="501">
        <f t="shared" ref="AX62:AX67" si="301">AX45/AX53</f>
        <v>1.0666666666666667</v>
      </c>
      <c r="AY62" s="436"/>
      <c r="AZ62" s="444"/>
      <c r="BA62" s="182"/>
      <c r="BB62" s="501">
        <f t="shared" ref="BB62:BB67" si="302">BB45/BB53</f>
        <v>0.8</v>
      </c>
      <c r="BC62" s="436"/>
      <c r="BD62" s="501">
        <f t="shared" ref="BD62:BD67" si="303">BD45/BD53</f>
        <v>1.0666666666666667</v>
      </c>
      <c r="BE62" s="436"/>
      <c r="BF62" s="444"/>
      <c r="BG62" s="182"/>
      <c r="BH62" s="501">
        <f t="shared" ref="BH62:BH67" si="304">BH45/BH53</f>
        <v>0.8</v>
      </c>
      <c r="BI62" s="436"/>
      <c r="BJ62" s="501">
        <f t="shared" ref="BJ62:BJ67" si="305">BJ45/BJ53</f>
        <v>1.0666666666666667</v>
      </c>
      <c r="BK62" s="436"/>
      <c r="BL62" s="444"/>
      <c r="BM62" s="182"/>
      <c r="BN62" s="501">
        <f t="shared" ref="BN62:BN67" si="306">BN45/BN53</f>
        <v>0.8</v>
      </c>
      <c r="BO62" s="436"/>
      <c r="BP62" s="501">
        <f t="shared" ref="BP62:BP67" si="307">BP45/BP53</f>
        <v>1.0666666666666667</v>
      </c>
      <c r="BQ62" s="436"/>
      <c r="BR62" s="444"/>
      <c r="BS62" s="182"/>
      <c r="BT62" s="501">
        <f t="shared" ref="BT62:BT67" si="308">BT45/BT53</f>
        <v>0.8</v>
      </c>
      <c r="BU62" s="436"/>
      <c r="BV62" s="501">
        <f t="shared" ref="BV62:BV67" si="309">BV45/BV53</f>
        <v>1.0666666666666667</v>
      </c>
      <c r="BW62" s="436"/>
      <c r="BX62" s="444"/>
      <c r="BY62" s="182"/>
      <c r="BZ62" s="501">
        <f t="shared" ref="BZ62:BZ67" si="310">BZ45/BZ53</f>
        <v>0.8</v>
      </c>
      <c r="CA62" s="436"/>
      <c r="CB62" s="501">
        <f t="shared" ref="CB62:CB67" si="311">CB45/CB53</f>
        <v>1.0666666666666667</v>
      </c>
      <c r="CC62" s="436"/>
    </row>
    <row r="63" spans="1:81" ht="14.4" thickBot="1">
      <c r="A63" s="464"/>
      <c r="B63" s="370">
        <v>3</v>
      </c>
      <c r="C63" s="4" t="s">
        <v>2</v>
      </c>
      <c r="D63" s="134"/>
      <c r="E63" s="371"/>
      <c r="F63" s="371"/>
      <c r="G63" s="500"/>
      <c r="H63" s="372"/>
      <c r="I63" s="372"/>
      <c r="J63" s="444"/>
      <c r="K63" s="182"/>
      <c r="L63" s="501">
        <f t="shared" si="288"/>
        <v>0.9</v>
      </c>
      <c r="M63" s="436"/>
      <c r="N63" s="501">
        <f t="shared" si="289"/>
        <v>0.53333333333333333</v>
      </c>
      <c r="O63" s="436"/>
      <c r="P63" s="444"/>
      <c r="Q63" s="182"/>
      <c r="R63" s="501">
        <f t="shared" si="290"/>
        <v>0.88</v>
      </c>
      <c r="S63" s="436"/>
      <c r="T63" s="501">
        <f t="shared" si="291"/>
        <v>0.5066666666666666</v>
      </c>
      <c r="U63" s="436"/>
      <c r="V63" s="444"/>
      <c r="W63" s="182"/>
      <c r="X63" s="501">
        <f t="shared" si="292"/>
        <v>0.82</v>
      </c>
      <c r="Y63" s="436"/>
      <c r="Z63" s="501">
        <f t="shared" si="293"/>
        <v>0.42666666666666664</v>
      </c>
      <c r="AA63" s="436"/>
      <c r="AB63" s="444"/>
      <c r="AC63" s="182"/>
      <c r="AD63" s="501">
        <f t="shared" si="294"/>
        <v>0.82</v>
      </c>
      <c r="AE63" s="436"/>
      <c r="AF63" s="501">
        <f t="shared" si="295"/>
        <v>0.42666666666666664</v>
      </c>
      <c r="AG63" s="436"/>
      <c r="AH63" s="444"/>
      <c r="AI63" s="182"/>
      <c r="AJ63" s="501">
        <f t="shared" si="296"/>
        <v>0.9</v>
      </c>
      <c r="AK63" s="436"/>
      <c r="AL63" s="501">
        <f t="shared" si="297"/>
        <v>0.53333333333333333</v>
      </c>
      <c r="AM63" s="436"/>
      <c r="AN63" s="444"/>
      <c r="AO63" s="182"/>
      <c r="AP63" s="501">
        <f t="shared" si="298"/>
        <v>0.9</v>
      </c>
      <c r="AQ63" s="436"/>
      <c r="AR63" s="501">
        <f t="shared" si="299"/>
        <v>0.53333333333333333</v>
      </c>
      <c r="AS63" s="436"/>
      <c r="AT63" s="444"/>
      <c r="AU63" s="182"/>
      <c r="AV63" s="501">
        <f t="shared" si="300"/>
        <v>0.9</v>
      </c>
      <c r="AW63" s="436"/>
      <c r="AX63" s="501">
        <f t="shared" si="301"/>
        <v>0.53333333333333333</v>
      </c>
      <c r="AY63" s="436"/>
      <c r="AZ63" s="444"/>
      <c r="BA63" s="182"/>
      <c r="BB63" s="501">
        <f t="shared" si="302"/>
        <v>0.9</v>
      </c>
      <c r="BC63" s="436"/>
      <c r="BD63" s="501">
        <f t="shared" si="303"/>
        <v>0.53333333333333333</v>
      </c>
      <c r="BE63" s="436"/>
      <c r="BF63" s="444"/>
      <c r="BG63" s="182"/>
      <c r="BH63" s="501">
        <f t="shared" si="304"/>
        <v>0.9</v>
      </c>
      <c r="BI63" s="436"/>
      <c r="BJ63" s="501">
        <f t="shared" si="305"/>
        <v>0.53333333333333333</v>
      </c>
      <c r="BK63" s="436"/>
      <c r="BL63" s="444"/>
      <c r="BM63" s="182"/>
      <c r="BN63" s="501">
        <f t="shared" si="306"/>
        <v>0.9</v>
      </c>
      <c r="BO63" s="436"/>
      <c r="BP63" s="501">
        <f t="shared" si="307"/>
        <v>0.53333333333333333</v>
      </c>
      <c r="BQ63" s="436"/>
      <c r="BR63" s="444"/>
      <c r="BS63" s="182"/>
      <c r="BT63" s="501">
        <f t="shared" si="308"/>
        <v>0.9</v>
      </c>
      <c r="BU63" s="436"/>
      <c r="BV63" s="501">
        <f t="shared" si="309"/>
        <v>0.53333333333333333</v>
      </c>
      <c r="BW63" s="436"/>
      <c r="BX63" s="444"/>
      <c r="BY63" s="182"/>
      <c r="BZ63" s="501">
        <f t="shared" si="310"/>
        <v>0.9</v>
      </c>
      <c r="CA63" s="436"/>
      <c r="CB63" s="501">
        <f t="shared" si="311"/>
        <v>0.53333333333333333</v>
      </c>
      <c r="CC63" s="436"/>
    </row>
    <row r="64" spans="1:81" ht="14.4" thickBot="1">
      <c r="A64" s="465" t="s">
        <v>16</v>
      </c>
      <c r="B64" s="370">
        <v>4</v>
      </c>
      <c r="C64" s="4" t="s">
        <v>4</v>
      </c>
      <c r="D64" s="134"/>
      <c r="E64" s="371"/>
      <c r="F64" s="371"/>
      <c r="G64" s="500"/>
      <c r="H64" s="372"/>
      <c r="I64" s="372"/>
      <c r="J64" s="444"/>
      <c r="K64" s="182"/>
      <c r="L64" s="501">
        <f t="shared" si="288"/>
        <v>0.8</v>
      </c>
      <c r="M64" s="436"/>
      <c r="N64" s="501">
        <f t="shared" si="289"/>
        <v>0.53333333333333333</v>
      </c>
      <c r="O64" s="436"/>
      <c r="P64" s="444"/>
      <c r="Q64" s="182"/>
      <c r="R64" s="501">
        <f t="shared" si="290"/>
        <v>0.78500000000000003</v>
      </c>
      <c r="S64" s="436"/>
      <c r="T64" s="501">
        <f t="shared" si="291"/>
        <v>0.5066666666666666</v>
      </c>
      <c r="U64" s="436"/>
      <c r="V64" s="444"/>
      <c r="W64" s="182"/>
      <c r="X64" s="501">
        <f t="shared" si="292"/>
        <v>0.74</v>
      </c>
      <c r="Y64" s="436"/>
      <c r="Z64" s="501">
        <f t="shared" si="293"/>
        <v>0.42666666666666664</v>
      </c>
      <c r="AA64" s="436"/>
      <c r="AB64" s="444"/>
      <c r="AC64" s="182"/>
      <c r="AD64" s="501">
        <f t="shared" si="294"/>
        <v>0.74</v>
      </c>
      <c r="AE64" s="436"/>
      <c r="AF64" s="501">
        <f t="shared" si="295"/>
        <v>0.42666666666666664</v>
      </c>
      <c r="AG64" s="436"/>
      <c r="AH64" s="444"/>
      <c r="AI64" s="182"/>
      <c r="AJ64" s="501">
        <f t="shared" si="296"/>
        <v>0.8</v>
      </c>
      <c r="AK64" s="436"/>
      <c r="AL64" s="501">
        <f t="shared" si="297"/>
        <v>0.53333333333333333</v>
      </c>
      <c r="AM64" s="436"/>
      <c r="AN64" s="444"/>
      <c r="AO64" s="182"/>
      <c r="AP64" s="501">
        <f t="shared" si="298"/>
        <v>0.8</v>
      </c>
      <c r="AQ64" s="436"/>
      <c r="AR64" s="501">
        <f t="shared" si="299"/>
        <v>0.53333333333333333</v>
      </c>
      <c r="AS64" s="436"/>
      <c r="AT64" s="444"/>
      <c r="AU64" s="182"/>
      <c r="AV64" s="501">
        <f t="shared" si="300"/>
        <v>0.8</v>
      </c>
      <c r="AW64" s="436"/>
      <c r="AX64" s="501">
        <f t="shared" si="301"/>
        <v>0.53333333333333333</v>
      </c>
      <c r="AY64" s="436"/>
      <c r="AZ64" s="444"/>
      <c r="BA64" s="182"/>
      <c r="BB64" s="501">
        <f t="shared" si="302"/>
        <v>0.8</v>
      </c>
      <c r="BC64" s="436"/>
      <c r="BD64" s="501">
        <f t="shared" si="303"/>
        <v>0.53333333333333333</v>
      </c>
      <c r="BE64" s="436"/>
      <c r="BF64" s="444"/>
      <c r="BG64" s="182"/>
      <c r="BH64" s="501">
        <f t="shared" si="304"/>
        <v>0.8</v>
      </c>
      <c r="BI64" s="436"/>
      <c r="BJ64" s="501">
        <f t="shared" si="305"/>
        <v>0.53333333333333333</v>
      </c>
      <c r="BK64" s="436"/>
      <c r="BL64" s="444"/>
      <c r="BM64" s="182"/>
      <c r="BN64" s="501">
        <f t="shared" si="306"/>
        <v>0.8</v>
      </c>
      <c r="BO64" s="436"/>
      <c r="BP64" s="501">
        <f t="shared" si="307"/>
        <v>0.53333333333333333</v>
      </c>
      <c r="BQ64" s="436"/>
      <c r="BR64" s="444"/>
      <c r="BS64" s="182"/>
      <c r="BT64" s="501">
        <f t="shared" si="308"/>
        <v>0.8</v>
      </c>
      <c r="BU64" s="436"/>
      <c r="BV64" s="501">
        <f t="shared" si="309"/>
        <v>0.53333333333333333</v>
      </c>
      <c r="BW64" s="436"/>
      <c r="BX64" s="444"/>
      <c r="BY64" s="182"/>
      <c r="BZ64" s="501">
        <f t="shared" si="310"/>
        <v>0.8</v>
      </c>
      <c r="CA64" s="436"/>
      <c r="CB64" s="501">
        <f t="shared" si="311"/>
        <v>0.53333333333333333</v>
      </c>
      <c r="CC64" s="436"/>
    </row>
    <row r="65" spans="1:81" ht="14.4" thickBot="1">
      <c r="A65" s="465"/>
      <c r="B65" s="370">
        <v>5</v>
      </c>
      <c r="C65" s="4" t="s">
        <v>5</v>
      </c>
      <c r="D65" s="134"/>
      <c r="E65" s="371"/>
      <c r="F65" s="371"/>
      <c r="G65" s="500"/>
      <c r="H65" s="372"/>
      <c r="I65" s="372"/>
      <c r="J65" s="444"/>
      <c r="K65" s="182"/>
      <c r="L65" s="501">
        <f t="shared" si="288"/>
        <v>0.8</v>
      </c>
      <c r="M65" s="436"/>
      <c r="N65" s="501">
        <f t="shared" si="289"/>
        <v>0.53333333333333333</v>
      </c>
      <c r="O65" s="436"/>
      <c r="P65" s="444"/>
      <c r="Q65" s="182"/>
      <c r="R65" s="501">
        <f t="shared" si="290"/>
        <v>0.78500000000000003</v>
      </c>
      <c r="S65" s="436"/>
      <c r="T65" s="501">
        <f t="shared" si="291"/>
        <v>0.5066666666666666</v>
      </c>
      <c r="U65" s="436"/>
      <c r="V65" s="444"/>
      <c r="W65" s="182"/>
      <c r="X65" s="501">
        <f t="shared" si="292"/>
        <v>0.74</v>
      </c>
      <c r="Y65" s="436"/>
      <c r="Z65" s="501">
        <f t="shared" si="293"/>
        <v>0.42666666666666664</v>
      </c>
      <c r="AA65" s="436"/>
      <c r="AB65" s="444"/>
      <c r="AC65" s="182"/>
      <c r="AD65" s="501">
        <f t="shared" si="294"/>
        <v>0.74</v>
      </c>
      <c r="AE65" s="436"/>
      <c r="AF65" s="501">
        <f t="shared" si="295"/>
        <v>0.42666666666666664</v>
      </c>
      <c r="AG65" s="436"/>
      <c r="AH65" s="444"/>
      <c r="AI65" s="182"/>
      <c r="AJ65" s="501">
        <f t="shared" si="296"/>
        <v>0.8</v>
      </c>
      <c r="AK65" s="436"/>
      <c r="AL65" s="501">
        <f t="shared" si="297"/>
        <v>0.53333333333333333</v>
      </c>
      <c r="AM65" s="436"/>
      <c r="AN65" s="444"/>
      <c r="AO65" s="182"/>
      <c r="AP65" s="501">
        <f t="shared" si="298"/>
        <v>0.8</v>
      </c>
      <c r="AQ65" s="436"/>
      <c r="AR65" s="501">
        <f t="shared" si="299"/>
        <v>0.53333333333333333</v>
      </c>
      <c r="AS65" s="436"/>
      <c r="AT65" s="444"/>
      <c r="AU65" s="182"/>
      <c r="AV65" s="501">
        <f t="shared" si="300"/>
        <v>0.8</v>
      </c>
      <c r="AW65" s="436"/>
      <c r="AX65" s="501">
        <f t="shared" si="301"/>
        <v>0.53333333333333333</v>
      </c>
      <c r="AY65" s="436"/>
      <c r="AZ65" s="444"/>
      <c r="BA65" s="182"/>
      <c r="BB65" s="501">
        <f t="shared" si="302"/>
        <v>0.8</v>
      </c>
      <c r="BC65" s="436"/>
      <c r="BD65" s="501">
        <f t="shared" si="303"/>
        <v>0.53333333333333333</v>
      </c>
      <c r="BE65" s="436"/>
      <c r="BF65" s="444"/>
      <c r="BG65" s="182"/>
      <c r="BH65" s="501">
        <f t="shared" si="304"/>
        <v>0.8</v>
      </c>
      <c r="BI65" s="436"/>
      <c r="BJ65" s="501">
        <f t="shared" si="305"/>
        <v>0.53333333333333333</v>
      </c>
      <c r="BK65" s="436"/>
      <c r="BL65" s="444"/>
      <c r="BM65" s="182"/>
      <c r="BN65" s="501">
        <f t="shared" si="306"/>
        <v>0.8</v>
      </c>
      <c r="BO65" s="436"/>
      <c r="BP65" s="501">
        <f t="shared" si="307"/>
        <v>0.53333333333333333</v>
      </c>
      <c r="BQ65" s="436"/>
      <c r="BR65" s="444"/>
      <c r="BS65" s="182"/>
      <c r="BT65" s="501">
        <f t="shared" si="308"/>
        <v>0.8</v>
      </c>
      <c r="BU65" s="436"/>
      <c r="BV65" s="501">
        <f t="shared" si="309"/>
        <v>0.53333333333333333</v>
      </c>
      <c r="BW65" s="436"/>
      <c r="BX65" s="444"/>
      <c r="BY65" s="182"/>
      <c r="BZ65" s="501">
        <f t="shared" si="310"/>
        <v>0.8</v>
      </c>
      <c r="CA65" s="436"/>
      <c r="CB65" s="501">
        <f t="shared" si="311"/>
        <v>0.53333333333333333</v>
      </c>
      <c r="CC65" s="436"/>
    </row>
    <row r="66" spans="1:81" ht="14.4" thickBot="1">
      <c r="A66" s="298" t="s">
        <v>17</v>
      </c>
      <c r="B66" s="370">
        <v>6</v>
      </c>
      <c r="C66" s="4" t="s">
        <v>6</v>
      </c>
      <c r="D66" s="134"/>
      <c r="E66" s="371"/>
      <c r="F66" s="371"/>
      <c r="G66" s="500"/>
      <c r="H66" s="372"/>
      <c r="I66" s="372"/>
      <c r="J66" s="444"/>
      <c r="K66" s="182"/>
      <c r="L66" s="501">
        <f t="shared" si="288"/>
        <v>0.8</v>
      </c>
      <c r="M66" s="436"/>
      <c r="N66" s="501">
        <f t="shared" si="289"/>
        <v>0.53333333333333333</v>
      </c>
      <c r="O66" s="436"/>
      <c r="P66" s="444"/>
      <c r="Q66" s="182"/>
      <c r="R66" s="501">
        <f t="shared" si="290"/>
        <v>0.78500000000000003</v>
      </c>
      <c r="S66" s="436"/>
      <c r="T66" s="501">
        <f t="shared" si="291"/>
        <v>0.5066666666666666</v>
      </c>
      <c r="U66" s="436"/>
      <c r="V66" s="444"/>
      <c r="W66" s="182"/>
      <c r="X66" s="501">
        <f t="shared" si="292"/>
        <v>0.74</v>
      </c>
      <c r="Y66" s="436"/>
      <c r="Z66" s="501">
        <f t="shared" si="293"/>
        <v>0.42666666666666664</v>
      </c>
      <c r="AA66" s="436"/>
      <c r="AB66" s="444"/>
      <c r="AC66" s="182"/>
      <c r="AD66" s="501">
        <f t="shared" si="294"/>
        <v>0.74</v>
      </c>
      <c r="AE66" s="436"/>
      <c r="AF66" s="501">
        <f t="shared" si="295"/>
        <v>0.42666666666666664</v>
      </c>
      <c r="AG66" s="436"/>
      <c r="AH66" s="444"/>
      <c r="AI66" s="182"/>
      <c r="AJ66" s="501">
        <f t="shared" si="296"/>
        <v>0.8</v>
      </c>
      <c r="AK66" s="436"/>
      <c r="AL66" s="501">
        <f t="shared" si="297"/>
        <v>0.53333333333333333</v>
      </c>
      <c r="AM66" s="436"/>
      <c r="AN66" s="444"/>
      <c r="AO66" s="182"/>
      <c r="AP66" s="501">
        <f t="shared" si="298"/>
        <v>0.8</v>
      </c>
      <c r="AQ66" s="436"/>
      <c r="AR66" s="501">
        <f t="shared" si="299"/>
        <v>0.53333333333333333</v>
      </c>
      <c r="AS66" s="436"/>
      <c r="AT66" s="444"/>
      <c r="AU66" s="182"/>
      <c r="AV66" s="501">
        <f t="shared" si="300"/>
        <v>0.8</v>
      </c>
      <c r="AW66" s="436"/>
      <c r="AX66" s="501">
        <f t="shared" si="301"/>
        <v>0.53333333333333333</v>
      </c>
      <c r="AY66" s="436"/>
      <c r="AZ66" s="444"/>
      <c r="BA66" s="182"/>
      <c r="BB66" s="501">
        <f t="shared" si="302"/>
        <v>0.8</v>
      </c>
      <c r="BC66" s="436"/>
      <c r="BD66" s="501">
        <f t="shared" si="303"/>
        <v>0.53333333333333333</v>
      </c>
      <c r="BE66" s="436"/>
      <c r="BF66" s="444"/>
      <c r="BG66" s="182"/>
      <c r="BH66" s="501">
        <f t="shared" si="304"/>
        <v>0.8</v>
      </c>
      <c r="BI66" s="436"/>
      <c r="BJ66" s="501">
        <f t="shared" si="305"/>
        <v>0.53333333333333333</v>
      </c>
      <c r="BK66" s="436"/>
      <c r="BL66" s="444"/>
      <c r="BM66" s="182"/>
      <c r="BN66" s="501">
        <f t="shared" si="306"/>
        <v>0.8</v>
      </c>
      <c r="BO66" s="436"/>
      <c r="BP66" s="501">
        <f t="shared" si="307"/>
        <v>0.53333333333333333</v>
      </c>
      <c r="BQ66" s="436"/>
      <c r="BR66" s="444"/>
      <c r="BS66" s="182"/>
      <c r="BT66" s="501">
        <f t="shared" si="308"/>
        <v>0.8</v>
      </c>
      <c r="BU66" s="436"/>
      <c r="BV66" s="501">
        <f t="shared" si="309"/>
        <v>0.53333333333333333</v>
      </c>
      <c r="BW66" s="436"/>
      <c r="BX66" s="444"/>
      <c r="BY66" s="182"/>
      <c r="BZ66" s="501">
        <f t="shared" si="310"/>
        <v>0.8</v>
      </c>
      <c r="CA66" s="436"/>
      <c r="CB66" s="501">
        <f t="shared" si="311"/>
        <v>0.53333333333333333</v>
      </c>
      <c r="CC66" s="436"/>
    </row>
    <row r="67" spans="1:81" ht="14.4" thickBot="1">
      <c r="A67" s="41"/>
      <c r="B67" s="373">
        <v>7</v>
      </c>
      <c r="C67" s="6" t="s">
        <v>7</v>
      </c>
      <c r="D67" s="135"/>
      <c r="E67" s="136"/>
      <c r="F67" s="136"/>
      <c r="G67" s="468"/>
      <c r="H67" s="300"/>
      <c r="I67" s="300"/>
      <c r="J67" s="445"/>
      <c r="K67" s="183"/>
      <c r="L67" s="501">
        <f t="shared" si="288"/>
        <v>0.8</v>
      </c>
      <c r="M67" s="436"/>
      <c r="N67" s="501">
        <f t="shared" si="289"/>
        <v>0.53333333333333333</v>
      </c>
      <c r="O67" s="436"/>
      <c r="P67" s="445"/>
      <c r="Q67" s="183"/>
      <c r="R67" s="501">
        <f t="shared" si="290"/>
        <v>0.78500000000000003</v>
      </c>
      <c r="S67" s="436"/>
      <c r="T67" s="501">
        <f t="shared" si="291"/>
        <v>0.50666666666666671</v>
      </c>
      <c r="U67" s="436"/>
      <c r="V67" s="445"/>
      <c r="W67" s="183"/>
      <c r="X67" s="501">
        <f t="shared" si="292"/>
        <v>0.74</v>
      </c>
      <c r="Y67" s="436"/>
      <c r="Z67" s="501">
        <f t="shared" si="293"/>
        <v>0.42666666666666669</v>
      </c>
      <c r="AA67" s="436"/>
      <c r="AB67" s="445"/>
      <c r="AC67" s="183"/>
      <c r="AD67" s="501">
        <f t="shared" si="294"/>
        <v>0.74</v>
      </c>
      <c r="AE67" s="436"/>
      <c r="AF67" s="501">
        <f t="shared" si="295"/>
        <v>0.42666666666666669</v>
      </c>
      <c r="AG67" s="436"/>
      <c r="AH67" s="445"/>
      <c r="AI67" s="183"/>
      <c r="AJ67" s="501">
        <f t="shared" si="296"/>
        <v>0.8</v>
      </c>
      <c r="AK67" s="436"/>
      <c r="AL67" s="501">
        <f t="shared" si="297"/>
        <v>0.53333333333333333</v>
      </c>
      <c r="AM67" s="436"/>
      <c r="AN67" s="445"/>
      <c r="AO67" s="183"/>
      <c r="AP67" s="501">
        <f t="shared" si="298"/>
        <v>0.88888888888888884</v>
      </c>
      <c r="AQ67" s="436"/>
      <c r="AR67" s="501">
        <f t="shared" si="299"/>
        <v>0.53333333333333333</v>
      </c>
      <c r="AS67" s="436"/>
      <c r="AT67" s="445"/>
      <c r="AU67" s="183"/>
      <c r="AV67" s="501">
        <f t="shared" si="300"/>
        <v>0.8</v>
      </c>
      <c r="AW67" s="436"/>
      <c r="AX67" s="501">
        <f t="shared" si="301"/>
        <v>0.53333333333333333</v>
      </c>
      <c r="AY67" s="436"/>
      <c r="AZ67" s="445"/>
      <c r="BA67" s="183"/>
      <c r="BB67" s="501">
        <f t="shared" si="302"/>
        <v>0.8</v>
      </c>
      <c r="BC67" s="436"/>
      <c r="BD67" s="501">
        <f t="shared" si="303"/>
        <v>0.53333333333333333</v>
      </c>
      <c r="BE67" s="436"/>
      <c r="BF67" s="445"/>
      <c r="BG67" s="183"/>
      <c r="BH67" s="501">
        <f t="shared" si="304"/>
        <v>0.8</v>
      </c>
      <c r="BI67" s="436"/>
      <c r="BJ67" s="501">
        <f t="shared" si="305"/>
        <v>0.53333333333333333</v>
      </c>
      <c r="BK67" s="436"/>
      <c r="BL67" s="445"/>
      <c r="BM67" s="183"/>
      <c r="BN67" s="501">
        <f t="shared" si="306"/>
        <v>0.8</v>
      </c>
      <c r="BO67" s="436"/>
      <c r="BP67" s="501">
        <f t="shared" si="307"/>
        <v>0.53333333333333333</v>
      </c>
      <c r="BQ67" s="436"/>
      <c r="BR67" s="445"/>
      <c r="BS67" s="183"/>
      <c r="BT67" s="501">
        <f t="shared" si="308"/>
        <v>0.8</v>
      </c>
      <c r="BU67" s="436"/>
      <c r="BV67" s="501">
        <f t="shared" si="309"/>
        <v>0.53333333333333333</v>
      </c>
      <c r="BW67" s="436"/>
      <c r="BX67" s="445"/>
      <c r="BY67" s="183"/>
      <c r="BZ67" s="501">
        <f t="shared" si="310"/>
        <v>0.8</v>
      </c>
      <c r="CA67" s="436"/>
      <c r="CB67" s="501">
        <f t="shared" si="311"/>
        <v>0.53333333333333333</v>
      </c>
      <c r="CC67" s="436"/>
    </row>
    <row r="113" spans="1:21" ht="13.8" thickBot="1"/>
    <row r="114" spans="1:21" s="377" customFormat="1" ht="21">
      <c r="A114" s="374"/>
      <c r="B114" s="375"/>
      <c r="C114" s="375" t="s">
        <v>103</v>
      </c>
      <c r="D114" s="375"/>
      <c r="E114" s="375"/>
      <c r="F114" s="375"/>
      <c r="G114" s="375"/>
      <c r="H114" s="375"/>
      <c r="I114" s="375"/>
      <c r="J114" s="375"/>
      <c r="K114" s="375"/>
      <c r="L114" s="375"/>
      <c r="M114" s="375"/>
      <c r="N114" s="375"/>
      <c r="O114" s="375"/>
      <c r="P114" s="375"/>
      <c r="Q114" s="375"/>
      <c r="R114" s="375"/>
      <c r="S114" s="375"/>
      <c r="T114" s="376"/>
    </row>
    <row r="115" spans="1:21">
      <c r="A115" s="46"/>
      <c r="T115" s="218"/>
    </row>
    <row r="116" spans="1:21">
      <c r="A116" s="46"/>
      <c r="T116" s="218"/>
    </row>
    <row r="117" spans="1:21">
      <c r="A117" s="46"/>
      <c r="C117" s="378" t="s">
        <v>101</v>
      </c>
      <c r="D117" s="379"/>
      <c r="E117" s="380">
        <v>44197</v>
      </c>
      <c r="F117" s="380">
        <v>44228</v>
      </c>
      <c r="G117" s="380">
        <v>44256</v>
      </c>
      <c r="H117" s="380">
        <v>44287</v>
      </c>
      <c r="I117" s="380">
        <v>44317</v>
      </c>
      <c r="J117" s="380">
        <v>44348</v>
      </c>
      <c r="K117" s="380">
        <v>44378</v>
      </c>
      <c r="L117" s="380">
        <v>44409</v>
      </c>
      <c r="M117" s="380">
        <v>44440</v>
      </c>
      <c r="N117" s="380">
        <v>44470</v>
      </c>
      <c r="O117" s="380">
        <v>44501</v>
      </c>
      <c r="P117" s="380">
        <v>44531</v>
      </c>
      <c r="Q117" s="381"/>
      <c r="R117" s="381"/>
      <c r="S117" s="381"/>
      <c r="T117" s="382"/>
      <c r="U117" s="381"/>
    </row>
    <row r="118" spans="1:21">
      <c r="A118" s="46"/>
      <c r="B118" s="1">
        <v>1</v>
      </c>
      <c r="C118" s="383" t="s">
        <v>0</v>
      </c>
      <c r="D118" s="379" t="s">
        <v>96</v>
      </c>
      <c r="E118" s="384">
        <f>L8</f>
        <v>50</v>
      </c>
      <c r="F118" s="385">
        <f>R8</f>
        <v>50</v>
      </c>
      <c r="G118" s="385">
        <f>X8</f>
        <v>37.5</v>
      </c>
      <c r="H118" s="385">
        <f>AD8</f>
        <v>40</v>
      </c>
      <c r="I118" s="385">
        <f>AJ8</f>
        <v>50</v>
      </c>
      <c r="J118" s="385">
        <f>AP8</f>
        <v>50</v>
      </c>
      <c r="K118" s="385">
        <f>AV8</f>
        <v>50</v>
      </c>
      <c r="L118" s="385">
        <f>BB8</f>
        <v>50</v>
      </c>
      <c r="M118" s="385">
        <f>BH8</f>
        <v>50</v>
      </c>
      <c r="N118" s="385">
        <f>BN8</f>
        <v>50</v>
      </c>
      <c r="O118" s="385">
        <f>BT8</f>
        <v>50</v>
      </c>
      <c r="P118" s="385">
        <f>BZ8</f>
        <v>50</v>
      </c>
      <c r="Q118" s="386"/>
      <c r="R118" s="386"/>
      <c r="S118" s="386"/>
      <c r="T118" s="387"/>
      <c r="U118" s="386"/>
    </row>
    <row r="119" spans="1:21">
      <c r="A119" s="46"/>
      <c r="B119" s="1">
        <v>1</v>
      </c>
      <c r="C119" s="383" t="s">
        <v>0</v>
      </c>
      <c r="D119" s="379" t="s">
        <v>97</v>
      </c>
      <c r="E119" s="379">
        <f>L15</f>
        <v>50</v>
      </c>
      <c r="F119" s="385">
        <f>R15</f>
        <v>50</v>
      </c>
      <c r="G119" s="385">
        <f>X15</f>
        <v>50</v>
      </c>
      <c r="H119" s="385">
        <f>AD15</f>
        <v>50</v>
      </c>
      <c r="I119" s="385">
        <f>AJ15</f>
        <v>50</v>
      </c>
      <c r="J119" s="385">
        <f>AP15</f>
        <v>50</v>
      </c>
      <c r="K119" s="385">
        <f>AV15</f>
        <v>50</v>
      </c>
      <c r="L119" s="385">
        <f>BB15</f>
        <v>50</v>
      </c>
      <c r="M119" s="385">
        <f>BH15</f>
        <v>50</v>
      </c>
      <c r="N119" s="385">
        <f>BN15</f>
        <v>50</v>
      </c>
      <c r="O119" s="385">
        <f>BT15</f>
        <v>50</v>
      </c>
      <c r="P119" s="385">
        <f>BZ15</f>
        <v>50</v>
      </c>
      <c r="Q119" s="386"/>
      <c r="R119" s="386"/>
      <c r="S119" s="386"/>
      <c r="T119" s="387"/>
      <c r="U119" s="386"/>
    </row>
    <row r="120" spans="1:21">
      <c r="A120" s="46"/>
      <c r="B120" s="1">
        <v>1</v>
      </c>
      <c r="C120" s="383" t="s">
        <v>0</v>
      </c>
      <c r="D120" s="379" t="s">
        <v>98</v>
      </c>
      <c r="E120" s="379">
        <f>L22</f>
        <v>100</v>
      </c>
      <c r="F120" s="385">
        <f>R22</f>
        <v>100</v>
      </c>
      <c r="G120" s="385">
        <f>X22</f>
        <v>100</v>
      </c>
      <c r="H120" s="385">
        <f>AD22</f>
        <v>100</v>
      </c>
      <c r="I120" s="385">
        <f>AJ22</f>
        <v>100</v>
      </c>
      <c r="J120" s="385">
        <f>AP22</f>
        <v>100</v>
      </c>
      <c r="K120" s="385">
        <f>AV22</f>
        <v>100</v>
      </c>
      <c r="L120" s="385">
        <f>BB22</f>
        <v>100</v>
      </c>
      <c r="M120" s="385">
        <f>BH22</f>
        <v>100</v>
      </c>
      <c r="N120" s="385">
        <f>BN22</f>
        <v>100</v>
      </c>
      <c r="O120" s="385">
        <f>BT22</f>
        <v>100</v>
      </c>
      <c r="P120" s="385">
        <f>BZ22</f>
        <v>100</v>
      </c>
      <c r="Q120" s="386"/>
      <c r="R120" s="386"/>
      <c r="S120" s="386"/>
      <c r="T120" s="387"/>
      <c r="U120" s="386"/>
    </row>
    <row r="121" spans="1:21">
      <c r="A121" s="46"/>
      <c r="B121" s="1">
        <v>1</v>
      </c>
      <c r="C121" s="383" t="s">
        <v>0</v>
      </c>
      <c r="D121" s="379" t="s">
        <v>99</v>
      </c>
      <c r="E121" s="379">
        <f>L29</f>
        <v>100</v>
      </c>
      <c r="F121" s="385">
        <f>R29</f>
        <v>100</v>
      </c>
      <c r="G121" s="385">
        <f>X29</f>
        <v>100</v>
      </c>
      <c r="H121" s="385">
        <f>AD29</f>
        <v>100</v>
      </c>
      <c r="I121" s="385">
        <f>AJ29</f>
        <v>100</v>
      </c>
      <c r="J121" s="385">
        <f>AP29</f>
        <v>100</v>
      </c>
      <c r="K121" s="385">
        <f>AV29</f>
        <v>100</v>
      </c>
      <c r="L121" s="385">
        <f>BB29</f>
        <v>100</v>
      </c>
      <c r="M121" s="385">
        <f>BH29</f>
        <v>100</v>
      </c>
      <c r="N121" s="385">
        <f>BN29</f>
        <v>100</v>
      </c>
      <c r="O121" s="385">
        <f>BT29</f>
        <v>100</v>
      </c>
      <c r="P121" s="385">
        <f>BZ29</f>
        <v>100</v>
      </c>
      <c r="Q121" s="386"/>
      <c r="R121" s="386"/>
      <c r="S121" s="386"/>
      <c r="T121" s="387"/>
      <c r="U121" s="386"/>
    </row>
    <row r="122" spans="1:21">
      <c r="A122" s="46"/>
      <c r="B122" s="1">
        <v>1</v>
      </c>
      <c r="C122" s="383" t="s">
        <v>0</v>
      </c>
      <c r="D122" s="379" t="s">
        <v>100</v>
      </c>
      <c r="E122" s="379">
        <f>L36</f>
        <v>200</v>
      </c>
      <c r="F122" s="385">
        <f>R36</f>
        <v>200</v>
      </c>
      <c r="G122" s="385">
        <f>X36</f>
        <v>250</v>
      </c>
      <c r="H122" s="388">
        <f>AD36</f>
        <v>200</v>
      </c>
      <c r="I122" s="385">
        <f>AJ36</f>
        <v>400</v>
      </c>
      <c r="J122" s="385">
        <f>AP36</f>
        <v>400</v>
      </c>
      <c r="K122" s="385">
        <f>AV36</f>
        <v>1000</v>
      </c>
      <c r="L122" s="385">
        <f>BB36</f>
        <v>1000</v>
      </c>
      <c r="M122" s="385">
        <f>BH36</f>
        <v>1000</v>
      </c>
      <c r="N122" s="385">
        <f>BN36</f>
        <v>1000</v>
      </c>
      <c r="O122" s="385">
        <f>BT36</f>
        <v>1000</v>
      </c>
      <c r="P122" s="385">
        <f>BZ36</f>
        <v>1000</v>
      </c>
      <c r="Q122" s="386"/>
      <c r="R122" s="386"/>
      <c r="S122" s="386"/>
      <c r="T122" s="387"/>
      <c r="U122" s="386"/>
    </row>
    <row r="123" spans="1:21">
      <c r="A123" s="46"/>
      <c r="B123" s="1">
        <v>1</v>
      </c>
      <c r="C123" s="389" t="s">
        <v>0</v>
      </c>
      <c r="D123" s="379" t="s">
        <v>104</v>
      </c>
      <c r="E123" s="384">
        <f>L52</f>
        <v>600</v>
      </c>
      <c r="F123" s="384">
        <f>R52</f>
        <v>600</v>
      </c>
      <c r="G123" s="384">
        <f>X52</f>
        <v>600</v>
      </c>
      <c r="H123" s="384">
        <f>AD52</f>
        <v>1300</v>
      </c>
      <c r="I123" s="384">
        <f>AJ52</f>
        <v>1300</v>
      </c>
      <c r="J123" s="384">
        <f>AP52</f>
        <v>1300</v>
      </c>
      <c r="K123" s="384">
        <f>AV52</f>
        <v>1300</v>
      </c>
      <c r="L123" s="384">
        <f>BB52</f>
        <v>1300</v>
      </c>
      <c r="M123" s="384">
        <f>BH52</f>
        <v>1300</v>
      </c>
      <c r="N123" s="384">
        <f>BN52</f>
        <v>1300</v>
      </c>
      <c r="O123" s="384">
        <f>BT52</f>
        <v>1300</v>
      </c>
      <c r="P123" s="384">
        <f>BZ52</f>
        <v>1300</v>
      </c>
      <c r="Q123" s="386"/>
      <c r="R123" s="386"/>
      <c r="S123" s="386"/>
      <c r="T123" s="387"/>
      <c r="U123" s="386"/>
    </row>
    <row r="124" spans="1:21">
      <c r="A124" s="46"/>
      <c r="C124" s="390"/>
      <c r="D124" s="379"/>
      <c r="E124" s="380">
        <v>44197</v>
      </c>
      <c r="F124" s="380">
        <v>44228</v>
      </c>
      <c r="G124" s="380">
        <v>44256</v>
      </c>
      <c r="H124" s="380">
        <v>44287</v>
      </c>
      <c r="I124" s="380">
        <v>44317</v>
      </c>
      <c r="J124" s="380">
        <v>44348</v>
      </c>
      <c r="K124" s="380">
        <v>44378</v>
      </c>
      <c r="L124" s="380">
        <v>44409</v>
      </c>
      <c r="M124" s="380">
        <v>44440</v>
      </c>
      <c r="N124" s="380">
        <v>44470</v>
      </c>
      <c r="O124" s="380">
        <v>44501</v>
      </c>
      <c r="P124" s="380">
        <v>44531</v>
      </c>
      <c r="Q124" s="386"/>
      <c r="R124" s="386"/>
      <c r="S124" s="386"/>
      <c r="T124" s="387"/>
      <c r="U124" s="386"/>
    </row>
    <row r="125" spans="1:21">
      <c r="A125" s="46"/>
      <c r="B125" s="1">
        <v>2</v>
      </c>
      <c r="C125" s="383" t="s">
        <v>1</v>
      </c>
      <c r="D125" s="379" t="s">
        <v>96</v>
      </c>
      <c r="E125" s="384">
        <f>L9</f>
        <v>500</v>
      </c>
      <c r="F125" s="384">
        <f>R9</f>
        <v>475</v>
      </c>
      <c r="G125" s="384">
        <f>X9</f>
        <v>400</v>
      </c>
      <c r="H125" s="384">
        <f>AD9</f>
        <v>400</v>
      </c>
      <c r="I125" s="384">
        <f>AJ9</f>
        <v>500</v>
      </c>
      <c r="J125" s="384">
        <f>AP9</f>
        <v>500</v>
      </c>
      <c r="K125" s="384">
        <f>AV9</f>
        <v>500</v>
      </c>
      <c r="L125" s="384">
        <f>BB9</f>
        <v>500</v>
      </c>
      <c r="M125" s="384">
        <f>BH9</f>
        <v>500</v>
      </c>
      <c r="N125" s="384">
        <f>BN9</f>
        <v>500</v>
      </c>
      <c r="O125" s="384">
        <f>BT9</f>
        <v>500</v>
      </c>
      <c r="P125" s="384">
        <f>BZ9</f>
        <v>500</v>
      </c>
      <c r="Q125" s="386"/>
      <c r="R125" s="386"/>
      <c r="S125" s="386"/>
      <c r="T125" s="387"/>
      <c r="U125" s="386"/>
    </row>
    <row r="126" spans="1:21">
      <c r="A126" s="46"/>
      <c r="B126" s="1">
        <v>2</v>
      </c>
      <c r="C126" s="383" t="s">
        <v>1</v>
      </c>
      <c r="D126" s="379" t="s">
        <v>97</v>
      </c>
      <c r="E126" s="384">
        <f>L16</f>
        <v>500</v>
      </c>
      <c r="F126" s="385">
        <f>R16</f>
        <v>500</v>
      </c>
      <c r="G126" s="385">
        <f>X16</f>
        <v>500</v>
      </c>
      <c r="H126" s="385">
        <f>AD16</f>
        <v>500</v>
      </c>
      <c r="I126" s="385">
        <f>AJ16</f>
        <v>500</v>
      </c>
      <c r="J126" s="385">
        <f>AP16</f>
        <v>500</v>
      </c>
      <c r="K126" s="385">
        <f>AV16</f>
        <v>500</v>
      </c>
      <c r="L126" s="385">
        <f>BB16</f>
        <v>500</v>
      </c>
      <c r="M126" s="385">
        <f>BH16</f>
        <v>500</v>
      </c>
      <c r="N126" s="385">
        <f>BN16</f>
        <v>500</v>
      </c>
      <c r="O126" s="385">
        <f>BT16</f>
        <v>500</v>
      </c>
      <c r="P126" s="385">
        <f>BZ16</f>
        <v>500</v>
      </c>
      <c r="Q126" s="386"/>
      <c r="R126" s="386"/>
      <c r="S126" s="386"/>
      <c r="T126" s="387"/>
      <c r="U126" s="386"/>
    </row>
    <row r="127" spans="1:21">
      <c r="A127" s="46"/>
      <c r="B127" s="1">
        <v>2</v>
      </c>
      <c r="C127" s="383" t="s">
        <v>1</v>
      </c>
      <c r="D127" s="379" t="s">
        <v>98</v>
      </c>
      <c r="E127" s="379">
        <f>L23</f>
        <v>1000</v>
      </c>
      <c r="F127" s="385">
        <f>R23</f>
        <v>1000</v>
      </c>
      <c r="G127" s="385">
        <f>X23</f>
        <v>1000</v>
      </c>
      <c r="H127" s="385">
        <f>AD23</f>
        <v>1000</v>
      </c>
      <c r="I127" s="385">
        <f>AJ23</f>
        <v>1000</v>
      </c>
      <c r="J127" s="385">
        <f>AP23</f>
        <v>1000</v>
      </c>
      <c r="K127" s="385">
        <f>AV23</f>
        <v>1000</v>
      </c>
      <c r="L127" s="385">
        <f>BB23</f>
        <v>1000</v>
      </c>
      <c r="M127" s="385">
        <f>BH23</f>
        <v>1000</v>
      </c>
      <c r="N127" s="385">
        <f>BN23</f>
        <v>1000</v>
      </c>
      <c r="O127" s="385">
        <f>BT23</f>
        <v>1000</v>
      </c>
      <c r="P127" s="385">
        <f>BZ23</f>
        <v>1000</v>
      </c>
      <c r="Q127" s="386"/>
      <c r="R127" s="386"/>
      <c r="S127" s="386"/>
      <c r="T127" s="387"/>
      <c r="U127" s="386"/>
    </row>
    <row r="128" spans="1:21">
      <c r="A128" s="46"/>
      <c r="B128" s="1">
        <v>2</v>
      </c>
      <c r="C128" s="383" t="s">
        <v>1</v>
      </c>
      <c r="D128" s="379" t="s">
        <v>99</v>
      </c>
      <c r="E128" s="379">
        <f>L30</f>
        <v>1000</v>
      </c>
      <c r="F128" s="385">
        <f>R30</f>
        <v>1000</v>
      </c>
      <c r="G128" s="385">
        <f>X30</f>
        <v>1000</v>
      </c>
      <c r="H128" s="385">
        <f>AD30</f>
        <v>1000</v>
      </c>
      <c r="I128" s="385">
        <f>AJ30</f>
        <v>1000</v>
      </c>
      <c r="J128" s="385">
        <f>AP30</f>
        <v>1000</v>
      </c>
      <c r="K128" s="385">
        <f>AV30</f>
        <v>1000</v>
      </c>
      <c r="L128" s="385">
        <f>BB30</f>
        <v>1000</v>
      </c>
      <c r="M128" s="385">
        <f>BH30</f>
        <v>1000</v>
      </c>
      <c r="N128" s="385">
        <f>BN30</f>
        <v>1000</v>
      </c>
      <c r="O128" s="385">
        <f>BT30</f>
        <v>1000</v>
      </c>
      <c r="P128" s="385">
        <f>BZ30</f>
        <v>1000</v>
      </c>
      <c r="Q128" s="386"/>
      <c r="R128" s="386"/>
      <c r="S128" s="386"/>
      <c r="T128" s="387"/>
      <c r="U128" s="386"/>
    </row>
    <row r="129" spans="1:21">
      <c r="A129" s="46"/>
      <c r="B129" s="1">
        <v>2</v>
      </c>
      <c r="C129" s="383" t="s">
        <v>1</v>
      </c>
      <c r="D129" s="379" t="s">
        <v>100</v>
      </c>
      <c r="E129" s="379">
        <f>L37</f>
        <v>1000</v>
      </c>
      <c r="F129" s="385">
        <f>R37</f>
        <v>950</v>
      </c>
      <c r="G129" s="385">
        <f>X37</f>
        <v>800</v>
      </c>
      <c r="H129" s="385">
        <f>AD37</f>
        <v>800</v>
      </c>
      <c r="I129" s="385">
        <f>AJ37</f>
        <v>1000</v>
      </c>
      <c r="J129" s="385">
        <f>AP37</f>
        <v>1000</v>
      </c>
      <c r="K129" s="385">
        <f>AV37</f>
        <v>1000</v>
      </c>
      <c r="L129" s="385">
        <f>BB37</f>
        <v>1000</v>
      </c>
      <c r="M129" s="385">
        <f>BH37</f>
        <v>1000</v>
      </c>
      <c r="N129" s="385">
        <f>BN37</f>
        <v>1000</v>
      </c>
      <c r="O129" s="385">
        <f>BT37</f>
        <v>1000</v>
      </c>
      <c r="P129" s="385">
        <f>BZ37</f>
        <v>1000</v>
      </c>
      <c r="Q129" s="386"/>
      <c r="R129" s="386"/>
      <c r="S129" s="386"/>
      <c r="T129" s="387"/>
      <c r="U129" s="386"/>
    </row>
    <row r="130" spans="1:21">
      <c r="A130" s="46"/>
      <c r="B130" s="1">
        <v>2</v>
      </c>
      <c r="C130" s="389" t="s">
        <v>1</v>
      </c>
      <c r="D130" s="379" t="s">
        <v>105</v>
      </c>
      <c r="E130" s="384">
        <f>L53</f>
        <v>5000</v>
      </c>
      <c r="F130" s="388">
        <f>R53</f>
        <v>5000</v>
      </c>
      <c r="G130" s="388">
        <f>X53</f>
        <v>5000</v>
      </c>
      <c r="H130" s="388">
        <f>AD53</f>
        <v>5000</v>
      </c>
      <c r="I130" s="388">
        <f>AJ53</f>
        <v>5000</v>
      </c>
      <c r="J130" s="388">
        <f>AP53</f>
        <v>5000</v>
      </c>
      <c r="K130" s="388">
        <f>AV53</f>
        <v>5000</v>
      </c>
      <c r="L130" s="388">
        <f>BB53</f>
        <v>5000</v>
      </c>
      <c r="M130" s="388">
        <f>BH53</f>
        <v>5000</v>
      </c>
      <c r="N130" s="388">
        <f>BN53</f>
        <v>5000</v>
      </c>
      <c r="O130" s="388">
        <f>BT53</f>
        <v>5000</v>
      </c>
      <c r="P130" s="388">
        <f>BZ53</f>
        <v>5000</v>
      </c>
      <c r="Q130" s="386"/>
      <c r="R130" s="386"/>
      <c r="S130" s="386"/>
      <c r="T130" s="387"/>
      <c r="U130" s="386"/>
    </row>
    <row r="131" spans="1:21">
      <c r="A131" s="46"/>
      <c r="C131" s="390"/>
      <c r="D131" s="379"/>
      <c r="E131" s="380">
        <v>44197</v>
      </c>
      <c r="F131" s="380">
        <v>44228</v>
      </c>
      <c r="G131" s="380">
        <v>44256</v>
      </c>
      <c r="H131" s="380">
        <v>44287</v>
      </c>
      <c r="I131" s="380">
        <v>44317</v>
      </c>
      <c r="J131" s="380">
        <v>44348</v>
      </c>
      <c r="K131" s="380">
        <v>44378</v>
      </c>
      <c r="L131" s="380">
        <v>44409</v>
      </c>
      <c r="M131" s="380">
        <v>44440</v>
      </c>
      <c r="N131" s="380">
        <v>44470</v>
      </c>
      <c r="O131" s="380">
        <v>44501</v>
      </c>
      <c r="P131" s="380">
        <v>44531</v>
      </c>
      <c r="Q131" s="386"/>
      <c r="R131" s="386"/>
      <c r="S131" s="386"/>
      <c r="T131" s="387"/>
      <c r="U131" s="386"/>
    </row>
    <row r="132" spans="1:21">
      <c r="A132" s="46"/>
      <c r="B132" s="1">
        <v>3</v>
      </c>
      <c r="C132" s="383" t="s">
        <v>2</v>
      </c>
      <c r="D132" s="379" t="s">
        <v>96</v>
      </c>
      <c r="E132" s="384">
        <f>L10</f>
        <v>1000</v>
      </c>
      <c r="F132" s="384">
        <f>R10</f>
        <v>950</v>
      </c>
      <c r="G132" s="384">
        <f>X10</f>
        <v>800</v>
      </c>
      <c r="H132" s="384">
        <f>AD10</f>
        <v>800</v>
      </c>
      <c r="I132" s="384">
        <f>AJ10</f>
        <v>1000</v>
      </c>
      <c r="J132" s="384">
        <f>AP10</f>
        <v>1000</v>
      </c>
      <c r="K132" s="384">
        <f>AV10</f>
        <v>1000</v>
      </c>
      <c r="L132" s="384">
        <f>BB10</f>
        <v>1000</v>
      </c>
      <c r="M132" s="384">
        <f>BH10</f>
        <v>1000</v>
      </c>
      <c r="N132" s="384">
        <f>BN10</f>
        <v>1000</v>
      </c>
      <c r="O132" s="384">
        <f>BT10</f>
        <v>1000</v>
      </c>
      <c r="P132" s="384">
        <f>BZ10</f>
        <v>1000</v>
      </c>
      <c r="Q132" s="386"/>
      <c r="R132" s="386"/>
      <c r="S132" s="386"/>
      <c r="T132" s="387"/>
      <c r="U132" s="386"/>
    </row>
    <row r="133" spans="1:21">
      <c r="A133" s="46"/>
      <c r="B133" s="1">
        <v>3</v>
      </c>
      <c r="C133" s="383" t="s">
        <v>2</v>
      </c>
      <c r="D133" s="379" t="s">
        <v>97</v>
      </c>
      <c r="E133" s="384">
        <f>L17</f>
        <v>500</v>
      </c>
      <c r="F133" s="385">
        <f>R17</f>
        <v>500</v>
      </c>
      <c r="G133" s="385">
        <f>X17</f>
        <v>500</v>
      </c>
      <c r="H133" s="385">
        <f>AD17</f>
        <v>500</v>
      </c>
      <c r="I133" s="385">
        <f>AJ17</f>
        <v>500</v>
      </c>
      <c r="J133" s="385">
        <f>AP17</f>
        <v>500</v>
      </c>
      <c r="K133" s="385">
        <f>AV17</f>
        <v>500</v>
      </c>
      <c r="L133" s="385">
        <f>BB17</f>
        <v>500</v>
      </c>
      <c r="M133" s="385">
        <f>BH17</f>
        <v>500</v>
      </c>
      <c r="N133" s="385">
        <f>BN17</f>
        <v>500</v>
      </c>
      <c r="O133" s="385">
        <f>BT17</f>
        <v>500</v>
      </c>
      <c r="P133" s="385">
        <f>BZ17</f>
        <v>500</v>
      </c>
      <c r="Q133" s="386"/>
      <c r="R133" s="386"/>
      <c r="S133" s="386"/>
      <c r="T133" s="387"/>
      <c r="U133" s="386"/>
    </row>
    <row r="134" spans="1:21">
      <c r="A134" s="46"/>
      <c r="B134" s="1">
        <v>3</v>
      </c>
      <c r="C134" s="383" t="s">
        <v>2</v>
      </c>
      <c r="D134" s="379" t="s">
        <v>98</v>
      </c>
      <c r="E134" s="379">
        <f>L24</f>
        <v>1000</v>
      </c>
      <c r="F134" s="385">
        <f>R24</f>
        <v>1000</v>
      </c>
      <c r="G134" s="385">
        <f>X24</f>
        <v>1000</v>
      </c>
      <c r="H134" s="385">
        <f>AD24</f>
        <v>1000</v>
      </c>
      <c r="I134" s="385">
        <f>AJ24</f>
        <v>1000</v>
      </c>
      <c r="J134" s="385">
        <f>AP24</f>
        <v>1000</v>
      </c>
      <c r="K134" s="385">
        <f>AV24</f>
        <v>1000</v>
      </c>
      <c r="L134" s="385">
        <f>BB24</f>
        <v>1000</v>
      </c>
      <c r="M134" s="385">
        <f>BH24</f>
        <v>1000</v>
      </c>
      <c r="N134" s="385">
        <f>BN24</f>
        <v>1000</v>
      </c>
      <c r="O134" s="385">
        <f>BT24</f>
        <v>1000</v>
      </c>
      <c r="P134" s="385">
        <f>BZ24</f>
        <v>1000</v>
      </c>
      <c r="Q134" s="386"/>
      <c r="R134" s="386"/>
      <c r="S134" s="386"/>
      <c r="T134" s="387"/>
      <c r="U134" s="386"/>
    </row>
    <row r="135" spans="1:21">
      <c r="A135" s="46"/>
      <c r="B135" s="1">
        <v>3</v>
      </c>
      <c r="C135" s="383" t="s">
        <v>2</v>
      </c>
      <c r="D135" s="379" t="s">
        <v>99</v>
      </c>
      <c r="E135" s="379">
        <f>L31</f>
        <v>1000</v>
      </c>
      <c r="F135" s="385">
        <f>R31</f>
        <v>1000</v>
      </c>
      <c r="G135" s="385">
        <f>X31</f>
        <v>1000</v>
      </c>
      <c r="H135" s="385">
        <f>AD31</f>
        <v>1000</v>
      </c>
      <c r="I135" s="385">
        <f>AJ31</f>
        <v>1000</v>
      </c>
      <c r="J135" s="385">
        <f>AP31</f>
        <v>1000</v>
      </c>
      <c r="K135" s="385">
        <f>AV31</f>
        <v>1000</v>
      </c>
      <c r="L135" s="385">
        <f>BB31</f>
        <v>1000</v>
      </c>
      <c r="M135" s="385">
        <f>BH31</f>
        <v>1000</v>
      </c>
      <c r="N135" s="385">
        <f>BN31</f>
        <v>1000</v>
      </c>
      <c r="O135" s="385">
        <f>BT31</f>
        <v>1000</v>
      </c>
      <c r="P135" s="385">
        <f>BZ31</f>
        <v>1000</v>
      </c>
      <c r="Q135" s="386"/>
      <c r="R135" s="386"/>
      <c r="S135" s="386"/>
      <c r="T135" s="387"/>
      <c r="U135" s="386"/>
    </row>
    <row r="136" spans="1:21">
      <c r="A136" s="46"/>
      <c r="B136" s="1">
        <v>3</v>
      </c>
      <c r="C136" s="383" t="s">
        <v>2</v>
      </c>
      <c r="D136" s="379" t="s">
        <v>100</v>
      </c>
      <c r="E136" s="379">
        <f>L38</f>
        <v>1000</v>
      </c>
      <c r="F136" s="385">
        <f>R38</f>
        <v>950</v>
      </c>
      <c r="G136" s="385">
        <f>X38</f>
        <v>800</v>
      </c>
      <c r="H136" s="385">
        <f>AD38</f>
        <v>800</v>
      </c>
      <c r="I136" s="385">
        <f>AJ38</f>
        <v>1000</v>
      </c>
      <c r="J136" s="385">
        <f>AP38</f>
        <v>1000</v>
      </c>
      <c r="K136" s="385">
        <f>AV38</f>
        <v>1000</v>
      </c>
      <c r="L136" s="385">
        <f>BB38</f>
        <v>1000</v>
      </c>
      <c r="M136" s="385">
        <f>BH38</f>
        <v>1000</v>
      </c>
      <c r="N136" s="385">
        <f>BN38</f>
        <v>1000</v>
      </c>
      <c r="O136" s="385">
        <f>BT38</f>
        <v>1000</v>
      </c>
      <c r="P136" s="385">
        <f>BZ38</f>
        <v>1000</v>
      </c>
      <c r="Q136" s="386"/>
      <c r="R136" s="386"/>
      <c r="S136" s="386"/>
      <c r="T136" s="387"/>
      <c r="U136" s="386"/>
    </row>
    <row r="137" spans="1:21">
      <c r="A137" s="46"/>
      <c r="B137" s="1">
        <v>3</v>
      </c>
      <c r="C137" s="389" t="s">
        <v>2</v>
      </c>
      <c r="D137" s="379" t="s">
        <v>106</v>
      </c>
      <c r="E137" s="379">
        <f>L54</f>
        <v>5000</v>
      </c>
      <c r="F137" s="385">
        <f>R54</f>
        <v>5000</v>
      </c>
      <c r="G137" s="385">
        <f>X54</f>
        <v>5000</v>
      </c>
      <c r="H137" s="385">
        <f>AD54</f>
        <v>5000</v>
      </c>
      <c r="I137" s="385">
        <f>AJ54</f>
        <v>5000</v>
      </c>
      <c r="J137" s="385">
        <f>AP54</f>
        <v>5000</v>
      </c>
      <c r="K137" s="385">
        <f>AV54</f>
        <v>5000</v>
      </c>
      <c r="L137" s="385">
        <f>BB54</f>
        <v>5000</v>
      </c>
      <c r="M137" s="385">
        <f>BH54</f>
        <v>5000</v>
      </c>
      <c r="N137" s="385">
        <f>BN54</f>
        <v>5000</v>
      </c>
      <c r="O137" s="385">
        <f>BT54</f>
        <v>5000</v>
      </c>
      <c r="P137" s="385">
        <f>BZ54</f>
        <v>5000</v>
      </c>
      <c r="Q137" s="386"/>
      <c r="R137" s="386"/>
      <c r="S137" s="386"/>
      <c r="T137" s="387"/>
      <c r="U137" s="386"/>
    </row>
    <row r="138" spans="1:21">
      <c r="A138" s="46"/>
      <c r="C138" s="390"/>
      <c r="D138" s="379"/>
      <c r="E138" s="380">
        <v>44197</v>
      </c>
      <c r="F138" s="380">
        <v>44228</v>
      </c>
      <c r="G138" s="380">
        <v>44256</v>
      </c>
      <c r="H138" s="380">
        <v>44287</v>
      </c>
      <c r="I138" s="380">
        <v>44317</v>
      </c>
      <c r="J138" s="380">
        <v>44348</v>
      </c>
      <c r="K138" s="380">
        <v>44378</v>
      </c>
      <c r="L138" s="380">
        <v>44409</v>
      </c>
      <c r="M138" s="380">
        <v>44440</v>
      </c>
      <c r="N138" s="380">
        <v>44470</v>
      </c>
      <c r="O138" s="380">
        <v>44501</v>
      </c>
      <c r="P138" s="380">
        <v>44531</v>
      </c>
      <c r="Q138" s="386"/>
      <c r="R138" s="386"/>
      <c r="S138" s="386"/>
      <c r="T138" s="387"/>
      <c r="U138" s="386"/>
    </row>
    <row r="139" spans="1:21">
      <c r="A139" s="46"/>
      <c r="B139" s="1">
        <v>4</v>
      </c>
      <c r="C139" s="383" t="s">
        <v>4</v>
      </c>
      <c r="D139" s="379" t="s">
        <v>96</v>
      </c>
      <c r="E139" s="384">
        <f>L11</f>
        <v>500</v>
      </c>
      <c r="F139" s="384">
        <f>R11</f>
        <v>475</v>
      </c>
      <c r="G139" s="384">
        <f>X11</f>
        <v>400</v>
      </c>
      <c r="H139" s="384">
        <f>AD11</f>
        <v>400</v>
      </c>
      <c r="I139" s="384">
        <f>AJ11</f>
        <v>500</v>
      </c>
      <c r="J139" s="384">
        <f>AP11</f>
        <v>500</v>
      </c>
      <c r="K139" s="384">
        <f>AV11</f>
        <v>500</v>
      </c>
      <c r="L139" s="384">
        <f>BB11</f>
        <v>500</v>
      </c>
      <c r="M139" s="384">
        <f>BH11</f>
        <v>500</v>
      </c>
      <c r="N139" s="384">
        <f>BN11</f>
        <v>500</v>
      </c>
      <c r="O139" s="384">
        <f>BT11</f>
        <v>500</v>
      </c>
      <c r="P139" s="384">
        <f>BZ11</f>
        <v>500</v>
      </c>
      <c r="Q139" s="386"/>
      <c r="R139" s="386"/>
      <c r="S139" s="386"/>
      <c r="T139" s="387"/>
      <c r="U139" s="386"/>
    </row>
    <row r="140" spans="1:21">
      <c r="A140" s="46"/>
      <c r="B140" s="1">
        <v>4</v>
      </c>
      <c r="C140" s="383" t="s">
        <v>4</v>
      </c>
      <c r="D140" s="379" t="s">
        <v>97</v>
      </c>
      <c r="E140" s="384">
        <f>L18</f>
        <v>500</v>
      </c>
      <c r="F140" s="385">
        <f>R18</f>
        <v>500</v>
      </c>
      <c r="G140" s="385">
        <f>X18</f>
        <v>500</v>
      </c>
      <c r="H140" s="385">
        <f>AD18</f>
        <v>500</v>
      </c>
      <c r="I140" s="385">
        <f>AJ18</f>
        <v>500</v>
      </c>
      <c r="J140" s="385">
        <f>AP18</f>
        <v>500</v>
      </c>
      <c r="K140" s="385">
        <f>AV18</f>
        <v>500</v>
      </c>
      <c r="L140" s="385">
        <f>BB18</f>
        <v>500</v>
      </c>
      <c r="M140" s="385">
        <f>BH18</f>
        <v>500</v>
      </c>
      <c r="N140" s="385">
        <f>BN18</f>
        <v>500</v>
      </c>
      <c r="O140" s="385">
        <f>BT18</f>
        <v>500</v>
      </c>
      <c r="P140" s="385">
        <f>BZ18</f>
        <v>500</v>
      </c>
      <c r="Q140" s="386"/>
      <c r="R140" s="386"/>
      <c r="S140" s="386"/>
      <c r="T140" s="387"/>
      <c r="U140" s="386"/>
    </row>
    <row r="141" spans="1:21">
      <c r="A141" s="46"/>
      <c r="B141" s="1">
        <v>4</v>
      </c>
      <c r="C141" s="383" t="s">
        <v>4</v>
      </c>
      <c r="D141" s="379" t="s">
        <v>98</v>
      </c>
      <c r="E141" s="379">
        <f>L25</f>
        <v>1000</v>
      </c>
      <c r="F141" s="385">
        <f>R25</f>
        <v>1000</v>
      </c>
      <c r="G141" s="385">
        <f>X25</f>
        <v>1000</v>
      </c>
      <c r="H141" s="385">
        <f>AD25</f>
        <v>1000</v>
      </c>
      <c r="I141" s="385">
        <f>AJ25</f>
        <v>1000</v>
      </c>
      <c r="J141" s="385">
        <f>AP25</f>
        <v>1000</v>
      </c>
      <c r="K141" s="385">
        <f>AV25</f>
        <v>1000</v>
      </c>
      <c r="L141" s="385">
        <f>BB25</f>
        <v>1000</v>
      </c>
      <c r="M141" s="385">
        <f>BH25</f>
        <v>1000</v>
      </c>
      <c r="N141" s="385">
        <f>BN25</f>
        <v>1000</v>
      </c>
      <c r="O141" s="385">
        <f>BT25</f>
        <v>1000</v>
      </c>
      <c r="P141" s="385">
        <f>BZ25</f>
        <v>1000</v>
      </c>
      <c r="Q141" s="386"/>
      <c r="R141" s="386"/>
      <c r="S141" s="386"/>
      <c r="T141" s="387"/>
      <c r="U141" s="386"/>
    </row>
    <row r="142" spans="1:21">
      <c r="A142" s="46"/>
      <c r="B142" s="1">
        <v>4</v>
      </c>
      <c r="C142" s="383" t="s">
        <v>4</v>
      </c>
      <c r="D142" s="379" t="s">
        <v>99</v>
      </c>
      <c r="E142" s="379">
        <f>L32</f>
        <v>1000</v>
      </c>
      <c r="F142" s="385">
        <f>R32</f>
        <v>1000</v>
      </c>
      <c r="G142" s="385">
        <f>X32</f>
        <v>1000</v>
      </c>
      <c r="H142" s="385">
        <f>AD32</f>
        <v>1000</v>
      </c>
      <c r="I142" s="385">
        <f>AJ32</f>
        <v>1000</v>
      </c>
      <c r="J142" s="385">
        <f>AP32</f>
        <v>1000</v>
      </c>
      <c r="K142" s="385">
        <f>AV32</f>
        <v>1000</v>
      </c>
      <c r="L142" s="385">
        <f>BB32</f>
        <v>1000</v>
      </c>
      <c r="M142" s="385">
        <f>BH32</f>
        <v>1000</v>
      </c>
      <c r="N142" s="385">
        <f>BN32</f>
        <v>1000</v>
      </c>
      <c r="O142" s="385">
        <f>BT32</f>
        <v>1000</v>
      </c>
      <c r="P142" s="385">
        <f>BZ32</f>
        <v>1000</v>
      </c>
      <c r="Q142" s="386"/>
      <c r="R142" s="386"/>
      <c r="S142" s="386"/>
      <c r="T142" s="387"/>
      <c r="U142" s="386"/>
    </row>
    <row r="143" spans="1:21">
      <c r="A143" s="46"/>
      <c r="B143" s="1">
        <v>4</v>
      </c>
      <c r="C143" s="383" t="s">
        <v>4</v>
      </c>
      <c r="D143" s="379" t="s">
        <v>100</v>
      </c>
      <c r="E143" s="379">
        <f>L39</f>
        <v>1000</v>
      </c>
      <c r="F143" s="385">
        <f>R39</f>
        <v>950</v>
      </c>
      <c r="G143" s="385">
        <f>X39</f>
        <v>800</v>
      </c>
      <c r="H143" s="385">
        <f>AD39</f>
        <v>800</v>
      </c>
      <c r="I143" s="385">
        <f>AJ39</f>
        <v>1000</v>
      </c>
      <c r="J143" s="385">
        <f>AP39</f>
        <v>1000</v>
      </c>
      <c r="K143" s="385">
        <f>AV39</f>
        <v>1000</v>
      </c>
      <c r="L143" s="385">
        <f>BB39</f>
        <v>1000</v>
      </c>
      <c r="M143" s="385">
        <f>BH39</f>
        <v>1000</v>
      </c>
      <c r="N143" s="385">
        <f>BN39</f>
        <v>1000</v>
      </c>
      <c r="O143" s="385">
        <f>BT39</f>
        <v>1000</v>
      </c>
      <c r="P143" s="385">
        <f>BZ39</f>
        <v>1000</v>
      </c>
      <c r="Q143" s="386"/>
      <c r="R143" s="386"/>
      <c r="S143" s="386"/>
      <c r="T143" s="387"/>
      <c r="U143" s="386"/>
    </row>
    <row r="144" spans="1:21">
      <c r="A144" s="46"/>
      <c r="B144" s="1">
        <v>4</v>
      </c>
      <c r="C144" s="389" t="s">
        <v>4</v>
      </c>
      <c r="D144" s="379" t="s">
        <v>107</v>
      </c>
      <c r="E144" s="379">
        <f>L55</f>
        <v>5000</v>
      </c>
      <c r="F144" s="385">
        <f>R55</f>
        <v>5000</v>
      </c>
      <c r="G144" s="385">
        <f>X55</f>
        <v>5000</v>
      </c>
      <c r="H144" s="385">
        <f>AD55</f>
        <v>5000</v>
      </c>
      <c r="I144" s="385">
        <f>AJ55</f>
        <v>5000</v>
      </c>
      <c r="J144" s="385">
        <f>AP55</f>
        <v>5000</v>
      </c>
      <c r="K144" s="385">
        <f>AV55</f>
        <v>5000</v>
      </c>
      <c r="L144" s="385">
        <f>BB55</f>
        <v>5000</v>
      </c>
      <c r="M144" s="385">
        <f>BH55</f>
        <v>5000</v>
      </c>
      <c r="N144" s="385">
        <f>BN55</f>
        <v>5000</v>
      </c>
      <c r="O144" s="385">
        <f>BT55</f>
        <v>5000</v>
      </c>
      <c r="P144" s="385">
        <f>BZ55</f>
        <v>5000</v>
      </c>
      <c r="Q144" s="386"/>
      <c r="R144" s="386"/>
      <c r="S144" s="386"/>
      <c r="T144" s="387"/>
      <c r="U144" s="386"/>
    </row>
    <row r="145" spans="1:21">
      <c r="A145" s="46"/>
      <c r="C145" s="390"/>
      <c r="D145" s="379"/>
      <c r="E145" s="380">
        <v>44197</v>
      </c>
      <c r="F145" s="380">
        <v>44228</v>
      </c>
      <c r="G145" s="380">
        <v>44256</v>
      </c>
      <c r="H145" s="380">
        <v>44287</v>
      </c>
      <c r="I145" s="380">
        <v>44317</v>
      </c>
      <c r="J145" s="380">
        <v>44348</v>
      </c>
      <c r="K145" s="380">
        <v>44378</v>
      </c>
      <c r="L145" s="380">
        <v>44409</v>
      </c>
      <c r="M145" s="380">
        <v>44440</v>
      </c>
      <c r="N145" s="380">
        <v>44470</v>
      </c>
      <c r="O145" s="380">
        <v>44501</v>
      </c>
      <c r="P145" s="380">
        <v>44531</v>
      </c>
      <c r="Q145" s="386"/>
      <c r="R145" s="386"/>
      <c r="S145" s="386"/>
      <c r="T145" s="387"/>
      <c r="U145" s="386"/>
    </row>
    <row r="146" spans="1:21">
      <c r="A146" s="46"/>
      <c r="B146" s="1">
        <v>5</v>
      </c>
      <c r="C146" s="383" t="s">
        <v>5</v>
      </c>
      <c r="D146" s="379" t="s">
        <v>96</v>
      </c>
      <c r="E146" s="384">
        <f>L12</f>
        <v>500</v>
      </c>
      <c r="F146" s="384">
        <f>R12</f>
        <v>475</v>
      </c>
      <c r="G146" s="384">
        <f>X12</f>
        <v>400</v>
      </c>
      <c r="H146" s="384">
        <f>AD12</f>
        <v>400</v>
      </c>
      <c r="I146" s="384">
        <f>AJ12</f>
        <v>500</v>
      </c>
      <c r="J146" s="384">
        <f>AP12</f>
        <v>500</v>
      </c>
      <c r="K146" s="384">
        <f>AV12</f>
        <v>500</v>
      </c>
      <c r="L146" s="384">
        <f>BB12</f>
        <v>500</v>
      </c>
      <c r="M146" s="384">
        <f>BH12</f>
        <v>500</v>
      </c>
      <c r="N146" s="384">
        <f>BN12</f>
        <v>500</v>
      </c>
      <c r="O146" s="384">
        <f>BT12</f>
        <v>500</v>
      </c>
      <c r="P146" s="384">
        <f>BZ12</f>
        <v>500</v>
      </c>
      <c r="Q146" s="386"/>
      <c r="R146" s="386"/>
      <c r="S146" s="386"/>
      <c r="T146" s="387"/>
      <c r="U146" s="386"/>
    </row>
    <row r="147" spans="1:21">
      <c r="A147" s="46"/>
      <c r="B147" s="1">
        <v>5</v>
      </c>
      <c r="C147" s="383" t="s">
        <v>5</v>
      </c>
      <c r="D147" s="379" t="s">
        <v>97</v>
      </c>
      <c r="E147" s="384">
        <f>L19</f>
        <v>500</v>
      </c>
      <c r="F147" s="385">
        <f>R19</f>
        <v>500</v>
      </c>
      <c r="G147" s="385">
        <f>X19</f>
        <v>500</v>
      </c>
      <c r="H147" s="385">
        <f>AD19</f>
        <v>500</v>
      </c>
      <c r="I147" s="385">
        <f>AJ19</f>
        <v>500</v>
      </c>
      <c r="J147" s="385">
        <f>AP19</f>
        <v>500</v>
      </c>
      <c r="K147" s="385">
        <f>AV19</f>
        <v>500</v>
      </c>
      <c r="L147" s="385">
        <f>BB19</f>
        <v>500</v>
      </c>
      <c r="M147" s="385">
        <f>BH19</f>
        <v>500</v>
      </c>
      <c r="N147" s="385">
        <f>BN19</f>
        <v>500</v>
      </c>
      <c r="O147" s="385">
        <f>BT19</f>
        <v>500</v>
      </c>
      <c r="P147" s="385">
        <f>BZ19</f>
        <v>500</v>
      </c>
      <c r="Q147" s="386"/>
      <c r="R147" s="386"/>
      <c r="S147" s="386"/>
      <c r="T147" s="387"/>
      <c r="U147" s="386"/>
    </row>
    <row r="148" spans="1:21">
      <c r="A148" s="46"/>
      <c r="B148" s="1">
        <v>5</v>
      </c>
      <c r="C148" s="383" t="s">
        <v>5</v>
      </c>
      <c r="D148" s="379" t="s">
        <v>98</v>
      </c>
      <c r="E148" s="379">
        <f>L26</f>
        <v>1000</v>
      </c>
      <c r="F148" s="385">
        <f>R26</f>
        <v>1000</v>
      </c>
      <c r="G148" s="385">
        <f>X26</f>
        <v>1000</v>
      </c>
      <c r="H148" s="385">
        <f>AD26</f>
        <v>1000</v>
      </c>
      <c r="I148" s="385">
        <f>AJ26</f>
        <v>1000</v>
      </c>
      <c r="J148" s="385">
        <f>AP26</f>
        <v>1000</v>
      </c>
      <c r="K148" s="385">
        <f>AV26</f>
        <v>1000</v>
      </c>
      <c r="L148" s="385">
        <f>BB26</f>
        <v>1000</v>
      </c>
      <c r="M148" s="385">
        <f>BH26</f>
        <v>1000</v>
      </c>
      <c r="N148" s="385">
        <f>BN26</f>
        <v>1000</v>
      </c>
      <c r="O148" s="385">
        <f>BT26</f>
        <v>1000</v>
      </c>
      <c r="P148" s="385">
        <f>BZ26</f>
        <v>1000</v>
      </c>
      <c r="Q148" s="386"/>
      <c r="R148" s="386"/>
      <c r="S148" s="386"/>
      <c r="T148" s="387"/>
      <c r="U148" s="386"/>
    </row>
    <row r="149" spans="1:21">
      <c r="A149" s="46"/>
      <c r="B149" s="1">
        <v>5</v>
      </c>
      <c r="C149" s="383" t="s">
        <v>5</v>
      </c>
      <c r="D149" s="379" t="s">
        <v>99</v>
      </c>
      <c r="E149" s="379">
        <f>L33</f>
        <v>1000</v>
      </c>
      <c r="F149" s="385">
        <f>R33</f>
        <v>1000</v>
      </c>
      <c r="G149" s="385">
        <f>X33</f>
        <v>1000</v>
      </c>
      <c r="H149" s="385">
        <f>AD33</f>
        <v>1000</v>
      </c>
      <c r="I149" s="385">
        <f>AJ33</f>
        <v>1000</v>
      </c>
      <c r="J149" s="385">
        <f>AP33</f>
        <v>1000</v>
      </c>
      <c r="K149" s="385">
        <f>AV33</f>
        <v>1000</v>
      </c>
      <c r="L149" s="385">
        <f>BB33</f>
        <v>1000</v>
      </c>
      <c r="M149" s="385">
        <f>BH33</f>
        <v>1000</v>
      </c>
      <c r="N149" s="385">
        <f>BN33</f>
        <v>1000</v>
      </c>
      <c r="O149" s="385">
        <f>BT33</f>
        <v>1000</v>
      </c>
      <c r="P149" s="385">
        <f>BZ33</f>
        <v>1000</v>
      </c>
      <c r="Q149" s="386"/>
      <c r="R149" s="386"/>
      <c r="S149" s="386"/>
      <c r="T149" s="387"/>
      <c r="U149" s="386"/>
    </row>
    <row r="150" spans="1:21">
      <c r="A150" s="46"/>
      <c r="B150" s="1">
        <v>5</v>
      </c>
      <c r="C150" s="383" t="s">
        <v>5</v>
      </c>
      <c r="D150" s="379" t="s">
        <v>100</v>
      </c>
      <c r="E150" s="379">
        <f>L40</f>
        <v>1000</v>
      </c>
      <c r="F150" s="385">
        <f>R40</f>
        <v>950</v>
      </c>
      <c r="G150" s="385">
        <f>X40</f>
        <v>800</v>
      </c>
      <c r="H150" s="385">
        <f>AD40</f>
        <v>800</v>
      </c>
      <c r="I150" s="385">
        <f>AJ40</f>
        <v>1000</v>
      </c>
      <c r="J150" s="385">
        <f>AP40</f>
        <v>1000</v>
      </c>
      <c r="K150" s="385">
        <f>AV40</f>
        <v>1000</v>
      </c>
      <c r="L150" s="385">
        <f>BB40</f>
        <v>1000</v>
      </c>
      <c r="M150" s="385">
        <f>BH40</f>
        <v>1000</v>
      </c>
      <c r="N150" s="385">
        <f>BN40</f>
        <v>1000</v>
      </c>
      <c r="O150" s="385">
        <f>BT40</f>
        <v>1000</v>
      </c>
      <c r="P150" s="385">
        <f>BZ40</f>
        <v>1000</v>
      </c>
      <c r="Q150" s="386"/>
      <c r="R150" s="386"/>
      <c r="S150" s="386"/>
      <c r="T150" s="387"/>
      <c r="U150" s="386"/>
    </row>
    <row r="151" spans="1:21">
      <c r="A151" s="46"/>
      <c r="B151" s="1">
        <v>5</v>
      </c>
      <c r="C151" s="389" t="s">
        <v>5</v>
      </c>
      <c r="D151" s="379" t="s">
        <v>108</v>
      </c>
      <c r="E151" s="379">
        <f>L56</f>
        <v>5000</v>
      </c>
      <c r="F151" s="385">
        <f>R56</f>
        <v>5000</v>
      </c>
      <c r="G151" s="385">
        <f>X56</f>
        <v>5000</v>
      </c>
      <c r="H151" s="385">
        <f>AD56</f>
        <v>5000</v>
      </c>
      <c r="I151" s="385">
        <f>AJ56</f>
        <v>5000</v>
      </c>
      <c r="J151" s="385">
        <f>AP56</f>
        <v>5000</v>
      </c>
      <c r="K151" s="385">
        <f>AV56</f>
        <v>5000</v>
      </c>
      <c r="L151" s="385">
        <f>BB56</f>
        <v>5000</v>
      </c>
      <c r="M151" s="385">
        <f>BH56</f>
        <v>5000</v>
      </c>
      <c r="N151" s="385">
        <f>BN56</f>
        <v>5000</v>
      </c>
      <c r="O151" s="385">
        <f>BT56</f>
        <v>5000</v>
      </c>
      <c r="P151" s="385">
        <f>BZ56</f>
        <v>5000</v>
      </c>
      <c r="Q151" s="386"/>
      <c r="R151" s="386"/>
      <c r="S151" s="386"/>
      <c r="T151" s="387"/>
      <c r="U151" s="386"/>
    </row>
    <row r="152" spans="1:21">
      <c r="A152" s="46"/>
      <c r="C152" s="390"/>
      <c r="D152" s="379"/>
      <c r="E152" s="380">
        <v>44197</v>
      </c>
      <c r="F152" s="380">
        <v>44228</v>
      </c>
      <c r="G152" s="380">
        <v>44256</v>
      </c>
      <c r="H152" s="380">
        <v>44287</v>
      </c>
      <c r="I152" s="380">
        <v>44317</v>
      </c>
      <c r="J152" s="380">
        <v>44348</v>
      </c>
      <c r="K152" s="380">
        <v>44378</v>
      </c>
      <c r="L152" s="380">
        <v>44409</v>
      </c>
      <c r="M152" s="380">
        <v>44440</v>
      </c>
      <c r="N152" s="380">
        <v>44470</v>
      </c>
      <c r="O152" s="380">
        <v>44501</v>
      </c>
      <c r="P152" s="380">
        <v>44531</v>
      </c>
      <c r="Q152" s="386"/>
      <c r="R152" s="386"/>
      <c r="S152" s="386"/>
      <c r="T152" s="387"/>
      <c r="U152" s="386"/>
    </row>
    <row r="153" spans="1:21">
      <c r="A153" s="46"/>
      <c r="B153" s="1">
        <v>6</v>
      </c>
      <c r="C153" s="383" t="s">
        <v>6</v>
      </c>
      <c r="D153" s="379" t="s">
        <v>96</v>
      </c>
      <c r="E153" s="384">
        <f>L13</f>
        <v>500</v>
      </c>
      <c r="F153" s="384">
        <f>R13</f>
        <v>475</v>
      </c>
      <c r="G153" s="384">
        <f>X13</f>
        <v>400</v>
      </c>
      <c r="H153" s="384">
        <f>AD13</f>
        <v>400</v>
      </c>
      <c r="I153" s="384">
        <f>AJ13</f>
        <v>500</v>
      </c>
      <c r="J153" s="384">
        <f>AP13</f>
        <v>500</v>
      </c>
      <c r="K153" s="384">
        <f>AV13</f>
        <v>500</v>
      </c>
      <c r="L153" s="384">
        <f>BB13</f>
        <v>500</v>
      </c>
      <c r="M153" s="384">
        <f>BH13</f>
        <v>500</v>
      </c>
      <c r="N153" s="384">
        <f>BN13</f>
        <v>500</v>
      </c>
      <c r="O153" s="384">
        <f>BT13</f>
        <v>500</v>
      </c>
      <c r="P153" s="384">
        <f>BZ13</f>
        <v>500</v>
      </c>
      <c r="Q153" s="386"/>
      <c r="R153" s="386"/>
      <c r="S153" s="386"/>
      <c r="T153" s="387"/>
      <c r="U153" s="386"/>
    </row>
    <row r="154" spans="1:21">
      <c r="A154" s="46"/>
      <c r="B154" s="1">
        <v>6</v>
      </c>
      <c r="C154" s="383" t="s">
        <v>6</v>
      </c>
      <c r="D154" s="379" t="s">
        <v>97</v>
      </c>
      <c r="E154" s="384">
        <f>L20</f>
        <v>500</v>
      </c>
      <c r="F154" s="385">
        <f>R20</f>
        <v>500</v>
      </c>
      <c r="G154" s="385">
        <f>X20</f>
        <v>500</v>
      </c>
      <c r="H154" s="385">
        <f>AD20</f>
        <v>500</v>
      </c>
      <c r="I154" s="385">
        <f>AJ20</f>
        <v>500</v>
      </c>
      <c r="J154" s="385">
        <f>AP20</f>
        <v>500</v>
      </c>
      <c r="K154" s="385">
        <f>AV20</f>
        <v>500</v>
      </c>
      <c r="L154" s="385">
        <f>BB20</f>
        <v>500</v>
      </c>
      <c r="M154" s="385">
        <f>BH20</f>
        <v>500</v>
      </c>
      <c r="N154" s="385">
        <f>BN20</f>
        <v>500</v>
      </c>
      <c r="O154" s="385">
        <f>BT20</f>
        <v>500</v>
      </c>
      <c r="P154" s="385">
        <f>BZ20</f>
        <v>500</v>
      </c>
      <c r="Q154" s="386"/>
      <c r="R154" s="386"/>
      <c r="S154" s="386"/>
      <c r="T154" s="387"/>
      <c r="U154" s="386"/>
    </row>
    <row r="155" spans="1:21">
      <c r="A155" s="46"/>
      <c r="B155" s="1">
        <v>6</v>
      </c>
      <c r="C155" s="383" t="s">
        <v>6</v>
      </c>
      <c r="D155" s="379" t="s">
        <v>98</v>
      </c>
      <c r="E155" s="379">
        <f>L27</f>
        <v>1000</v>
      </c>
      <c r="F155" s="385">
        <f>R27</f>
        <v>1000</v>
      </c>
      <c r="G155" s="385">
        <f>X27</f>
        <v>1000</v>
      </c>
      <c r="H155" s="385">
        <f>AD27</f>
        <v>1000</v>
      </c>
      <c r="I155" s="385">
        <f>AJ27</f>
        <v>1000</v>
      </c>
      <c r="J155" s="385">
        <f>AP27</f>
        <v>1000</v>
      </c>
      <c r="K155" s="385">
        <f>AV27</f>
        <v>1000</v>
      </c>
      <c r="L155" s="385">
        <f>BB27</f>
        <v>1000</v>
      </c>
      <c r="M155" s="385">
        <f>BH27</f>
        <v>1000</v>
      </c>
      <c r="N155" s="385">
        <f>BN27</f>
        <v>1000</v>
      </c>
      <c r="O155" s="385">
        <f>BT27</f>
        <v>1000</v>
      </c>
      <c r="P155" s="385">
        <f>BZ27</f>
        <v>1000</v>
      </c>
      <c r="Q155" s="386"/>
      <c r="R155" s="386"/>
      <c r="S155" s="386"/>
      <c r="T155" s="387"/>
      <c r="U155" s="386"/>
    </row>
    <row r="156" spans="1:21">
      <c r="A156" s="46"/>
      <c r="B156" s="1">
        <v>6</v>
      </c>
      <c r="C156" s="383" t="s">
        <v>6</v>
      </c>
      <c r="D156" s="379" t="s">
        <v>99</v>
      </c>
      <c r="E156" s="379">
        <f>L34</f>
        <v>1000</v>
      </c>
      <c r="F156" s="385">
        <f>R34</f>
        <v>1000</v>
      </c>
      <c r="G156" s="385">
        <f>X34</f>
        <v>1000</v>
      </c>
      <c r="H156" s="385">
        <f>AD34</f>
        <v>1000</v>
      </c>
      <c r="I156" s="385">
        <f>AJ34</f>
        <v>1000</v>
      </c>
      <c r="J156" s="385">
        <f>AP34</f>
        <v>1000</v>
      </c>
      <c r="K156" s="385">
        <f>AV34</f>
        <v>1000</v>
      </c>
      <c r="L156" s="385">
        <f>BB34</f>
        <v>1000</v>
      </c>
      <c r="M156" s="385">
        <f>BH34</f>
        <v>1000</v>
      </c>
      <c r="N156" s="385">
        <f>BN34</f>
        <v>1000</v>
      </c>
      <c r="O156" s="385">
        <f>BT34</f>
        <v>1000</v>
      </c>
      <c r="P156" s="385">
        <f>BZ34</f>
        <v>1000</v>
      </c>
      <c r="Q156" s="386"/>
      <c r="R156" s="386"/>
      <c r="S156" s="386"/>
      <c r="T156" s="387"/>
      <c r="U156" s="386"/>
    </row>
    <row r="157" spans="1:21">
      <c r="A157" s="46"/>
      <c r="B157" s="1">
        <v>6</v>
      </c>
      <c r="C157" s="383" t="s">
        <v>6</v>
      </c>
      <c r="D157" s="379" t="s">
        <v>100</v>
      </c>
      <c r="E157" s="379">
        <f>L41</f>
        <v>1000</v>
      </c>
      <c r="F157" s="385">
        <f>R41</f>
        <v>950</v>
      </c>
      <c r="G157" s="385">
        <f>X41</f>
        <v>800</v>
      </c>
      <c r="H157" s="385">
        <f>AD41</f>
        <v>800</v>
      </c>
      <c r="I157" s="385">
        <f>AJ41</f>
        <v>1000</v>
      </c>
      <c r="J157" s="385">
        <f>AP41</f>
        <v>1000</v>
      </c>
      <c r="K157" s="385">
        <f>AV41</f>
        <v>1000</v>
      </c>
      <c r="L157" s="385">
        <f>BB41</f>
        <v>1000</v>
      </c>
      <c r="M157" s="385">
        <f>BH41</f>
        <v>1000</v>
      </c>
      <c r="N157" s="385">
        <f>BN41</f>
        <v>1000</v>
      </c>
      <c r="O157" s="385">
        <f>BT41</f>
        <v>1000</v>
      </c>
      <c r="P157" s="385">
        <f>BZ41</f>
        <v>1000</v>
      </c>
      <c r="Q157" s="386"/>
      <c r="R157" s="386"/>
      <c r="S157" s="386"/>
      <c r="T157" s="387"/>
      <c r="U157" s="386"/>
    </row>
    <row r="158" spans="1:21">
      <c r="A158" s="46"/>
      <c r="B158" s="1">
        <v>6</v>
      </c>
      <c r="C158" s="389" t="s">
        <v>6</v>
      </c>
      <c r="D158" s="379" t="s">
        <v>109</v>
      </c>
      <c r="E158" s="379">
        <f>L57</f>
        <v>5000</v>
      </c>
      <c r="F158" s="385">
        <f>R57</f>
        <v>5000</v>
      </c>
      <c r="G158" s="385">
        <f>X57</f>
        <v>5000</v>
      </c>
      <c r="H158" s="385">
        <f>AD57</f>
        <v>5000</v>
      </c>
      <c r="I158" s="385">
        <f>AJ57</f>
        <v>5000</v>
      </c>
      <c r="J158" s="385">
        <f>AP57</f>
        <v>5000</v>
      </c>
      <c r="K158" s="385">
        <f>AV57</f>
        <v>5000</v>
      </c>
      <c r="L158" s="385">
        <f>BB57</f>
        <v>5000</v>
      </c>
      <c r="M158" s="385">
        <f>BH57</f>
        <v>5000</v>
      </c>
      <c r="N158" s="385">
        <f>BN57</f>
        <v>5000</v>
      </c>
      <c r="O158" s="385">
        <f>BT57</f>
        <v>5000</v>
      </c>
      <c r="P158" s="385">
        <f>BZ57</f>
        <v>5000</v>
      </c>
      <c r="Q158" s="386"/>
      <c r="R158" s="386"/>
      <c r="S158" s="386"/>
      <c r="T158" s="387"/>
      <c r="U158" s="386"/>
    </row>
    <row r="159" spans="1:21">
      <c r="A159" s="46"/>
      <c r="C159" s="390"/>
      <c r="D159" s="379"/>
      <c r="E159" s="380">
        <v>44197</v>
      </c>
      <c r="F159" s="380">
        <v>44228</v>
      </c>
      <c r="G159" s="380">
        <v>44256</v>
      </c>
      <c r="H159" s="380">
        <v>44287</v>
      </c>
      <c r="I159" s="380">
        <v>44317</v>
      </c>
      <c r="J159" s="380">
        <v>44348</v>
      </c>
      <c r="K159" s="380">
        <v>44378</v>
      </c>
      <c r="L159" s="380">
        <v>44409</v>
      </c>
      <c r="M159" s="380">
        <v>44440</v>
      </c>
      <c r="N159" s="380">
        <v>44470</v>
      </c>
      <c r="O159" s="380">
        <v>44501</v>
      </c>
      <c r="P159" s="380">
        <v>44531</v>
      </c>
      <c r="Q159" s="386"/>
      <c r="R159" s="386"/>
      <c r="S159" s="386"/>
      <c r="T159" s="387"/>
      <c r="U159" s="386"/>
    </row>
    <row r="160" spans="1:21">
      <c r="A160" s="46"/>
      <c r="B160" s="1">
        <v>7</v>
      </c>
      <c r="C160" s="383" t="s">
        <v>7</v>
      </c>
      <c r="D160" s="379" t="s">
        <v>96</v>
      </c>
      <c r="E160" s="384">
        <f>L14</f>
        <v>500</v>
      </c>
      <c r="F160" s="385">
        <f>R14</f>
        <v>475</v>
      </c>
      <c r="G160" s="385">
        <f>X14</f>
        <v>400</v>
      </c>
      <c r="H160" s="385">
        <f>AD14</f>
        <v>400</v>
      </c>
      <c r="I160" s="385">
        <f>AJ14</f>
        <v>500</v>
      </c>
      <c r="J160" s="385">
        <f>AP14</f>
        <v>500</v>
      </c>
      <c r="K160" s="385">
        <f>AV14</f>
        <v>500</v>
      </c>
      <c r="L160" s="385">
        <f>BB14</f>
        <v>500</v>
      </c>
      <c r="M160" s="385">
        <f>BH14</f>
        <v>500</v>
      </c>
      <c r="N160" s="385">
        <f>BN14</f>
        <v>500</v>
      </c>
      <c r="O160" s="385">
        <f>BT14</f>
        <v>500</v>
      </c>
      <c r="P160" s="385">
        <f>BZ14</f>
        <v>500</v>
      </c>
      <c r="Q160" s="386"/>
      <c r="R160" s="386"/>
      <c r="S160" s="386"/>
      <c r="T160" s="387"/>
      <c r="U160" s="386"/>
    </row>
    <row r="161" spans="1:27">
      <c r="A161" s="46"/>
      <c r="B161" s="1">
        <v>7</v>
      </c>
      <c r="C161" s="383" t="s">
        <v>7</v>
      </c>
      <c r="D161" s="379" t="s">
        <v>97</v>
      </c>
      <c r="E161" s="384">
        <f>L21</f>
        <v>500</v>
      </c>
      <c r="F161" s="385">
        <f>R21</f>
        <v>500</v>
      </c>
      <c r="G161" s="385">
        <f>X21</f>
        <v>500</v>
      </c>
      <c r="H161" s="385">
        <f>AD21</f>
        <v>500</v>
      </c>
      <c r="I161" s="385">
        <f>AJ21</f>
        <v>500</v>
      </c>
      <c r="J161" s="385">
        <f>AP21</f>
        <v>500</v>
      </c>
      <c r="K161" s="385">
        <f>AV21</f>
        <v>500</v>
      </c>
      <c r="L161" s="385">
        <f>BB21</f>
        <v>500</v>
      </c>
      <c r="M161" s="385">
        <f>BH21</f>
        <v>500</v>
      </c>
      <c r="N161" s="385">
        <f>BN21</f>
        <v>500</v>
      </c>
      <c r="O161" s="385">
        <f>BT21</f>
        <v>500</v>
      </c>
      <c r="P161" s="385">
        <f>BZ21</f>
        <v>500</v>
      </c>
      <c r="Q161" s="386"/>
      <c r="R161" s="386"/>
      <c r="S161" s="386"/>
      <c r="T161" s="387"/>
      <c r="U161" s="386"/>
    </row>
    <row r="162" spans="1:27">
      <c r="A162" s="46"/>
      <c r="B162" s="1">
        <v>7</v>
      </c>
      <c r="C162" s="383" t="s">
        <v>7</v>
      </c>
      <c r="D162" s="379" t="s">
        <v>98</v>
      </c>
      <c r="E162" s="379">
        <f>L28</f>
        <v>1000</v>
      </c>
      <c r="F162" s="385">
        <f>R28</f>
        <v>1000</v>
      </c>
      <c r="G162" s="385">
        <f>X28</f>
        <v>1000</v>
      </c>
      <c r="H162" s="385">
        <f>AD28</f>
        <v>1000</v>
      </c>
      <c r="I162" s="385">
        <f>AJ28</f>
        <v>1000</v>
      </c>
      <c r="J162" s="385">
        <f>AP28</f>
        <v>1000</v>
      </c>
      <c r="K162" s="385">
        <f>AV28</f>
        <v>1000</v>
      </c>
      <c r="L162" s="385">
        <f>BB28</f>
        <v>1000</v>
      </c>
      <c r="M162" s="385">
        <f>BH28</f>
        <v>1000</v>
      </c>
      <c r="N162" s="385">
        <f>BN28</f>
        <v>1000</v>
      </c>
      <c r="O162" s="385">
        <f>BT28</f>
        <v>1000</v>
      </c>
      <c r="P162" s="385">
        <f>BZ28</f>
        <v>1000</v>
      </c>
      <c r="Q162" s="386"/>
      <c r="R162" s="386"/>
      <c r="S162" s="386"/>
      <c r="T162" s="387"/>
      <c r="U162" s="386"/>
    </row>
    <row r="163" spans="1:27">
      <c r="A163" s="46"/>
      <c r="B163" s="1">
        <v>7</v>
      </c>
      <c r="C163" s="383" t="s">
        <v>7</v>
      </c>
      <c r="D163" s="379" t="s">
        <v>99</v>
      </c>
      <c r="E163" s="379">
        <f>L35</f>
        <v>1000</v>
      </c>
      <c r="F163" s="385">
        <f>R35</f>
        <v>1000</v>
      </c>
      <c r="G163" s="385">
        <f>X35</f>
        <v>1000</v>
      </c>
      <c r="H163" s="385">
        <f>AD35</f>
        <v>1000</v>
      </c>
      <c r="I163" s="385">
        <f>AJ35</f>
        <v>1000</v>
      </c>
      <c r="J163" s="385">
        <f>AP35</f>
        <v>1000</v>
      </c>
      <c r="K163" s="385">
        <f>AV35</f>
        <v>1000</v>
      </c>
      <c r="L163" s="385">
        <f>BB35</f>
        <v>1000</v>
      </c>
      <c r="M163" s="385">
        <f>BH35</f>
        <v>1000</v>
      </c>
      <c r="N163" s="385">
        <f>BN35</f>
        <v>1000</v>
      </c>
      <c r="O163" s="385">
        <f>BT35</f>
        <v>1000</v>
      </c>
      <c r="P163" s="385">
        <f>BZ35</f>
        <v>1000</v>
      </c>
      <c r="Q163" s="386"/>
      <c r="R163" s="386"/>
      <c r="S163" s="386"/>
      <c r="T163" s="387"/>
      <c r="U163" s="386"/>
    </row>
    <row r="164" spans="1:27">
      <c r="A164" s="46"/>
      <c r="B164" s="1">
        <v>7</v>
      </c>
      <c r="C164" s="383" t="s">
        <v>7</v>
      </c>
      <c r="D164" s="379" t="s">
        <v>100</v>
      </c>
      <c r="E164" s="379">
        <f>L42</f>
        <v>1000</v>
      </c>
      <c r="F164" s="385">
        <f>R42</f>
        <v>950</v>
      </c>
      <c r="G164" s="385">
        <f>X42</f>
        <v>800</v>
      </c>
      <c r="H164" s="385">
        <f>AD42</f>
        <v>800</v>
      </c>
      <c r="I164" s="385">
        <f>AJ42</f>
        <v>1000</v>
      </c>
      <c r="J164" s="385">
        <f>AP42</f>
        <v>1000</v>
      </c>
      <c r="K164" s="385">
        <f>AV42</f>
        <v>1000</v>
      </c>
      <c r="L164" s="385">
        <f>BB42</f>
        <v>1000</v>
      </c>
      <c r="M164" s="385">
        <f>BH42</f>
        <v>1000</v>
      </c>
      <c r="N164" s="385">
        <f>BN42</f>
        <v>1000</v>
      </c>
      <c r="O164" s="385">
        <f>BT42</f>
        <v>1000</v>
      </c>
      <c r="P164" s="385">
        <f>BZ42</f>
        <v>1000</v>
      </c>
      <c r="Q164" s="386"/>
      <c r="R164" s="386"/>
      <c r="S164" s="386"/>
      <c r="T164" s="387"/>
      <c r="U164" s="386"/>
    </row>
    <row r="165" spans="1:27" s="392" customFormat="1">
      <c r="A165" s="391"/>
      <c r="B165" s="392">
        <v>7</v>
      </c>
      <c r="C165" s="389" t="s">
        <v>7</v>
      </c>
      <c r="D165" s="379" t="s">
        <v>110</v>
      </c>
      <c r="E165" s="379">
        <f>L58</f>
        <v>5000</v>
      </c>
      <c r="F165" s="385">
        <f>R58</f>
        <v>5000</v>
      </c>
      <c r="G165" s="385">
        <f>X58</f>
        <v>5000</v>
      </c>
      <c r="H165" s="385">
        <f>AD58</f>
        <v>5000</v>
      </c>
      <c r="I165" s="385">
        <f>AJ58</f>
        <v>5000</v>
      </c>
      <c r="J165" s="388">
        <f>AP58</f>
        <v>4500</v>
      </c>
      <c r="K165" s="385">
        <f>AV58</f>
        <v>5000</v>
      </c>
      <c r="L165" s="385">
        <f>BB58</f>
        <v>5000</v>
      </c>
      <c r="M165" s="385">
        <f>BH58</f>
        <v>5000</v>
      </c>
      <c r="N165" s="385">
        <f>BN58</f>
        <v>5000</v>
      </c>
      <c r="O165" s="385">
        <f>BT58</f>
        <v>5000</v>
      </c>
      <c r="P165" s="385">
        <f>BZ58</f>
        <v>5000</v>
      </c>
      <c r="T165" s="393"/>
      <c r="V165" s="1"/>
      <c r="W165" s="1"/>
      <c r="X165" s="1"/>
      <c r="Y165" s="1"/>
      <c r="Z165" s="1"/>
      <c r="AA165" s="1"/>
    </row>
    <row r="166" spans="1:27">
      <c r="A166" s="46"/>
      <c r="D166" s="394"/>
      <c r="T166" s="218"/>
    </row>
    <row r="167" spans="1:27">
      <c r="A167" s="46"/>
      <c r="D167" s="394"/>
      <c r="T167" s="218"/>
    </row>
    <row r="168" spans="1:27">
      <c r="A168" s="46"/>
      <c r="D168" s="394"/>
      <c r="T168" s="218"/>
    </row>
    <row r="169" spans="1:27">
      <c r="A169" s="46"/>
      <c r="D169" s="394"/>
      <c r="T169" s="218"/>
    </row>
    <row r="170" spans="1:27">
      <c r="A170" s="46"/>
      <c r="C170" s="378" t="s">
        <v>102</v>
      </c>
      <c r="D170" s="379"/>
      <c r="E170" s="380">
        <v>44197</v>
      </c>
      <c r="F170" s="380">
        <v>44228</v>
      </c>
      <c r="G170" s="380">
        <v>44256</v>
      </c>
      <c r="H170" s="380">
        <v>44287</v>
      </c>
      <c r="I170" s="380">
        <v>44317</v>
      </c>
      <c r="J170" s="380">
        <v>44348</v>
      </c>
      <c r="K170" s="380">
        <v>44378</v>
      </c>
      <c r="L170" s="380">
        <v>44409</v>
      </c>
      <c r="M170" s="380">
        <v>44440</v>
      </c>
      <c r="N170" s="380">
        <v>44470</v>
      </c>
      <c r="O170" s="380">
        <v>44501</v>
      </c>
      <c r="P170" s="380">
        <v>44531</v>
      </c>
      <c r="T170" s="218"/>
    </row>
    <row r="171" spans="1:27">
      <c r="A171" s="46"/>
      <c r="B171" s="1">
        <v>1</v>
      </c>
      <c r="C171" s="383" t="s">
        <v>0</v>
      </c>
      <c r="D171" s="379" t="s">
        <v>96</v>
      </c>
      <c r="E171" s="384">
        <f>N8</f>
        <v>1.6666666666666667</v>
      </c>
      <c r="F171" s="388">
        <f>T8</f>
        <v>1.6666666666666667</v>
      </c>
      <c r="G171" s="388">
        <f>Z8</f>
        <v>1.25</v>
      </c>
      <c r="H171" s="388">
        <f>AF8</f>
        <v>1.3333333333333333</v>
      </c>
      <c r="I171" s="388">
        <f>AL8</f>
        <v>1.6666666666666667</v>
      </c>
      <c r="J171" s="388">
        <f>AR8</f>
        <v>1.6666666666666667</v>
      </c>
      <c r="K171" s="388">
        <f>AX8</f>
        <v>1.6666666666666667</v>
      </c>
      <c r="L171" s="388">
        <f>BD8</f>
        <v>1.6666666666666667</v>
      </c>
      <c r="M171" s="388">
        <f>BJ8</f>
        <v>1.6666666666666667</v>
      </c>
      <c r="N171" s="388">
        <f>BP8</f>
        <v>1.6666666666666667</v>
      </c>
      <c r="O171" s="388">
        <f>BV8</f>
        <v>1.6666666666666667</v>
      </c>
      <c r="P171" s="388">
        <f>CB8</f>
        <v>1.6666666666666667</v>
      </c>
      <c r="T171" s="218"/>
    </row>
    <row r="172" spans="1:27">
      <c r="A172" s="46"/>
      <c r="B172" s="1">
        <v>1</v>
      </c>
      <c r="C172" s="383" t="s">
        <v>0</v>
      </c>
      <c r="D172" s="379" t="s">
        <v>97</v>
      </c>
      <c r="E172" s="384">
        <f>N15</f>
        <v>1.6666666666666667</v>
      </c>
      <c r="F172" s="388">
        <f>T15</f>
        <v>1.6666666666666667</v>
      </c>
      <c r="G172" s="388">
        <f>Z15</f>
        <v>1.6666666666666667</v>
      </c>
      <c r="H172" s="388">
        <f>AF15</f>
        <v>1.6666666666666667</v>
      </c>
      <c r="I172" s="388">
        <f>AL15</f>
        <v>1.6666666666666667</v>
      </c>
      <c r="J172" s="388">
        <f>AR15</f>
        <v>1.6666666666666667</v>
      </c>
      <c r="K172" s="388">
        <f>AX15</f>
        <v>1.6666666666666667</v>
      </c>
      <c r="L172" s="388">
        <f>BD15</f>
        <v>1.6666666666666667</v>
      </c>
      <c r="M172" s="388">
        <f>BJ15</f>
        <v>1.6666666666666667</v>
      </c>
      <c r="N172" s="388">
        <f>BP15</f>
        <v>1.6666666666666667</v>
      </c>
      <c r="O172" s="388">
        <f>BV15</f>
        <v>1.6666666666666667</v>
      </c>
      <c r="P172" s="388">
        <f>CB15</f>
        <v>1.6666666666666667</v>
      </c>
      <c r="T172" s="218"/>
    </row>
    <row r="173" spans="1:27">
      <c r="A173" s="46"/>
      <c r="B173" s="1">
        <v>1</v>
      </c>
      <c r="C173" s="383" t="s">
        <v>0</v>
      </c>
      <c r="D173" s="379" t="s">
        <v>98</v>
      </c>
      <c r="E173" s="384">
        <f>N22</f>
        <v>3.3333333333333335</v>
      </c>
      <c r="F173" s="388">
        <f>T22</f>
        <v>3.3333333333333335</v>
      </c>
      <c r="G173" s="388">
        <f>Z22</f>
        <v>3.3333333333333335</v>
      </c>
      <c r="H173" s="388">
        <f>AF22</f>
        <v>3.3333333333333335</v>
      </c>
      <c r="I173" s="388">
        <f>AL22</f>
        <v>3.3333333333333335</v>
      </c>
      <c r="J173" s="388">
        <f>AR22</f>
        <v>3.3333333333333335</v>
      </c>
      <c r="K173" s="388">
        <f>AX22</f>
        <v>3.3333333333333335</v>
      </c>
      <c r="L173" s="388">
        <f>BD22</f>
        <v>3.3333333333333335</v>
      </c>
      <c r="M173" s="388">
        <f>BJ22</f>
        <v>3.3333333333333335</v>
      </c>
      <c r="N173" s="388">
        <f>BP22</f>
        <v>3.3333333333333335</v>
      </c>
      <c r="O173" s="388">
        <f>BV22</f>
        <v>3.3333333333333335</v>
      </c>
      <c r="P173" s="388">
        <f>CB22</f>
        <v>3.3333333333333335</v>
      </c>
      <c r="Q173" s="386"/>
      <c r="R173" s="386"/>
      <c r="S173" s="386"/>
      <c r="T173" s="387"/>
      <c r="U173" s="386"/>
    </row>
    <row r="174" spans="1:27">
      <c r="A174" s="46"/>
      <c r="B174" s="1">
        <v>1</v>
      </c>
      <c r="C174" s="383" t="s">
        <v>0</v>
      </c>
      <c r="D174" s="379" t="s">
        <v>99</v>
      </c>
      <c r="E174" s="384">
        <f>N29</f>
        <v>3.3333333333333335</v>
      </c>
      <c r="F174" s="388">
        <f>T29</f>
        <v>3.3333333333333335</v>
      </c>
      <c r="G174" s="388">
        <f>Z29</f>
        <v>3.3333333333333335</v>
      </c>
      <c r="H174" s="388">
        <f>AF29</f>
        <v>3.3333333333333335</v>
      </c>
      <c r="I174" s="388">
        <f>AL29</f>
        <v>3.3333333333333335</v>
      </c>
      <c r="J174" s="388">
        <f>AR29</f>
        <v>3.3333333333333335</v>
      </c>
      <c r="K174" s="388">
        <f>AX29</f>
        <v>3.3333333333333335</v>
      </c>
      <c r="L174" s="388">
        <f>BD29</f>
        <v>3.3333333333333335</v>
      </c>
      <c r="M174" s="388">
        <f>BJ29</f>
        <v>3.3333333333333335</v>
      </c>
      <c r="N174" s="388">
        <f>BP29</f>
        <v>3.3333333333333335</v>
      </c>
      <c r="O174" s="388">
        <f>BV29</f>
        <v>3.3333333333333335</v>
      </c>
      <c r="P174" s="388">
        <f>CB29</f>
        <v>3.3333333333333335</v>
      </c>
      <c r="Q174" s="386"/>
      <c r="R174" s="386"/>
      <c r="S174" s="386"/>
      <c r="T174" s="387"/>
      <c r="U174" s="386"/>
    </row>
    <row r="175" spans="1:27">
      <c r="A175" s="46"/>
      <c r="B175" s="1">
        <v>1</v>
      </c>
      <c r="C175" s="383" t="s">
        <v>0</v>
      </c>
      <c r="D175" s="379" t="s">
        <v>100</v>
      </c>
      <c r="E175" s="384">
        <f>N36</f>
        <v>6.666666666666667</v>
      </c>
      <c r="F175" s="388">
        <f>T36</f>
        <v>6.666666666666667</v>
      </c>
      <c r="G175" s="388">
        <f>Z36</f>
        <v>8.3333333333333339</v>
      </c>
      <c r="H175" s="388">
        <f>AF36</f>
        <v>6.666666666666667</v>
      </c>
      <c r="I175" s="388">
        <f>AL36</f>
        <v>13.333333333333334</v>
      </c>
      <c r="J175" s="388">
        <f>AR36</f>
        <v>13.333333333333334</v>
      </c>
      <c r="K175" s="388">
        <f>AX36</f>
        <v>33.333333333333336</v>
      </c>
      <c r="L175" s="388">
        <f>BD36</f>
        <v>33.333333333333336</v>
      </c>
      <c r="M175" s="388">
        <f>BJ36</f>
        <v>33.333333333333336</v>
      </c>
      <c r="N175" s="388">
        <f>BP36</f>
        <v>33.333333333333336</v>
      </c>
      <c r="O175" s="388">
        <f>BV36</f>
        <v>33.333333333333336</v>
      </c>
      <c r="P175" s="388">
        <f>CB36</f>
        <v>33.333333333333336</v>
      </c>
      <c r="Q175" s="386"/>
      <c r="R175" s="386"/>
      <c r="S175" s="386"/>
      <c r="T175" s="387"/>
      <c r="U175" s="386"/>
    </row>
    <row r="176" spans="1:27">
      <c r="A176" s="46"/>
      <c r="B176" s="1">
        <v>1</v>
      </c>
      <c r="C176" s="389" t="s">
        <v>0</v>
      </c>
      <c r="D176" s="379" t="s">
        <v>111</v>
      </c>
      <c r="E176" s="384">
        <f>N52</f>
        <v>50</v>
      </c>
      <c r="F176" s="384">
        <f>T52</f>
        <v>160.00000000000003</v>
      </c>
      <c r="G176" s="384">
        <f>Z52</f>
        <v>160.00000000000003</v>
      </c>
      <c r="H176" s="384">
        <f>AF52</f>
        <v>160.00000000000003</v>
      </c>
      <c r="I176" s="384">
        <f>AL52</f>
        <v>160.00000000000003</v>
      </c>
      <c r="J176" s="384">
        <f>AR52</f>
        <v>160.00000000000003</v>
      </c>
      <c r="K176" s="384">
        <f>AX52</f>
        <v>160.00000000000003</v>
      </c>
      <c r="L176" s="384">
        <f>BD52</f>
        <v>160.00000000000003</v>
      </c>
      <c r="M176" s="384">
        <f>BJ52</f>
        <v>160.00000000000003</v>
      </c>
      <c r="N176" s="384">
        <f>BP52</f>
        <v>160.00000000000003</v>
      </c>
      <c r="O176" s="384">
        <f>BV52</f>
        <v>160.00000000000003</v>
      </c>
      <c r="P176" s="384">
        <f>CB52</f>
        <v>160.00000000000003</v>
      </c>
      <c r="Q176" s="386"/>
      <c r="R176" s="386"/>
      <c r="S176" s="386"/>
      <c r="T176" s="387"/>
      <c r="U176" s="386"/>
    </row>
    <row r="177" spans="1:21">
      <c r="A177" s="46"/>
      <c r="C177" s="390"/>
      <c r="D177" s="379"/>
      <c r="E177" s="380">
        <v>44197</v>
      </c>
      <c r="F177" s="380">
        <v>44228</v>
      </c>
      <c r="G177" s="380">
        <v>44256</v>
      </c>
      <c r="H177" s="380">
        <v>44287</v>
      </c>
      <c r="I177" s="380">
        <v>44317</v>
      </c>
      <c r="J177" s="380">
        <v>44348</v>
      </c>
      <c r="K177" s="380">
        <v>44378</v>
      </c>
      <c r="L177" s="380">
        <v>44409</v>
      </c>
      <c r="M177" s="380">
        <v>44440</v>
      </c>
      <c r="N177" s="380">
        <v>44470</v>
      </c>
      <c r="O177" s="380">
        <v>44501</v>
      </c>
      <c r="P177" s="380">
        <v>44531</v>
      </c>
      <c r="Q177" s="386"/>
      <c r="R177" s="386"/>
      <c r="S177" s="386"/>
      <c r="T177" s="387"/>
      <c r="U177" s="386"/>
    </row>
    <row r="178" spans="1:21">
      <c r="A178" s="46"/>
      <c r="B178" s="1">
        <v>2</v>
      </c>
      <c r="C178" s="383" t="s">
        <v>1</v>
      </c>
      <c r="D178" s="379" t="s">
        <v>96</v>
      </c>
      <c r="E178" s="384">
        <f>N9</f>
        <v>16.666666666666668</v>
      </c>
      <c r="F178" s="384">
        <f>T9</f>
        <v>15.833333333333334</v>
      </c>
      <c r="G178" s="384">
        <f>Z9</f>
        <v>13.333333333333334</v>
      </c>
      <c r="H178" s="384">
        <f>AF9</f>
        <v>13.333333333333334</v>
      </c>
      <c r="I178" s="384">
        <f>AL9</f>
        <v>16.666666666666668</v>
      </c>
      <c r="J178" s="384">
        <f>AR9</f>
        <v>16.666666666666668</v>
      </c>
      <c r="K178" s="384">
        <f>AX9</f>
        <v>16.666666666666668</v>
      </c>
      <c r="L178" s="384">
        <f>BD9</f>
        <v>16.666666666666668</v>
      </c>
      <c r="M178" s="384">
        <f>BJ9</f>
        <v>16.666666666666668</v>
      </c>
      <c r="N178" s="384">
        <f>BP9</f>
        <v>16.666666666666668</v>
      </c>
      <c r="O178" s="384">
        <f>BV9</f>
        <v>16.666666666666668</v>
      </c>
      <c r="P178" s="384">
        <f>CB9</f>
        <v>16.666666666666668</v>
      </c>
      <c r="Q178" s="386"/>
      <c r="R178" s="386"/>
      <c r="S178" s="386"/>
      <c r="T178" s="387"/>
      <c r="U178" s="386"/>
    </row>
    <row r="179" spans="1:21">
      <c r="A179" s="46"/>
      <c r="B179" s="1">
        <v>2</v>
      </c>
      <c r="C179" s="383" t="s">
        <v>1</v>
      </c>
      <c r="D179" s="379" t="s">
        <v>97</v>
      </c>
      <c r="E179" s="384">
        <f>N16</f>
        <v>16.666666666666668</v>
      </c>
      <c r="F179" s="388">
        <f>T16</f>
        <v>15.833333333333334</v>
      </c>
      <c r="G179" s="388">
        <f>Z16</f>
        <v>13.333333333333334</v>
      </c>
      <c r="H179" s="388">
        <f>AF16</f>
        <v>13.333333333333334</v>
      </c>
      <c r="I179" s="388">
        <f>AL16</f>
        <v>16.666666666666668</v>
      </c>
      <c r="J179" s="388">
        <f>AR16</f>
        <v>16.666666666666668</v>
      </c>
      <c r="K179" s="388">
        <f>AX16</f>
        <v>16.666666666666668</v>
      </c>
      <c r="L179" s="388">
        <f>BD16</f>
        <v>16.666666666666668</v>
      </c>
      <c r="M179" s="388">
        <f>BJ16</f>
        <v>16.666666666666668</v>
      </c>
      <c r="N179" s="388">
        <f>BP16</f>
        <v>16.666666666666668</v>
      </c>
      <c r="O179" s="388">
        <f>BV16</f>
        <v>16.666666666666668</v>
      </c>
      <c r="P179" s="388">
        <f>CB16</f>
        <v>16.666666666666668</v>
      </c>
      <c r="Q179" s="386"/>
      <c r="R179" s="386"/>
      <c r="S179" s="386"/>
      <c r="T179" s="387"/>
      <c r="U179" s="386"/>
    </row>
    <row r="180" spans="1:21">
      <c r="A180" s="46"/>
      <c r="B180" s="1">
        <v>2</v>
      </c>
      <c r="C180" s="383" t="s">
        <v>1</v>
      </c>
      <c r="D180" s="379" t="s">
        <v>98</v>
      </c>
      <c r="E180" s="384">
        <f>N23</f>
        <v>33.333333333333336</v>
      </c>
      <c r="F180" s="388">
        <f>T23</f>
        <v>31.666666666666668</v>
      </c>
      <c r="G180" s="388">
        <f>Z23</f>
        <v>26.666666666666668</v>
      </c>
      <c r="H180" s="388">
        <f>AF23</f>
        <v>26.666666666666668</v>
      </c>
      <c r="I180" s="388">
        <f>AL23</f>
        <v>33.333333333333336</v>
      </c>
      <c r="J180" s="388">
        <f>AR23</f>
        <v>33.333333333333336</v>
      </c>
      <c r="K180" s="388">
        <f>AX23</f>
        <v>33.333333333333336</v>
      </c>
      <c r="L180" s="388">
        <f>BD23</f>
        <v>33.333333333333336</v>
      </c>
      <c r="M180" s="388">
        <f>BJ23</f>
        <v>33.333333333333336</v>
      </c>
      <c r="N180" s="388">
        <f>BP23</f>
        <v>33.333333333333336</v>
      </c>
      <c r="O180" s="388">
        <f>BV23</f>
        <v>33.333333333333336</v>
      </c>
      <c r="P180" s="388">
        <f>CB23</f>
        <v>33.333333333333336</v>
      </c>
      <c r="Q180" s="386"/>
      <c r="R180" s="386"/>
      <c r="S180" s="386"/>
      <c r="T180" s="387"/>
      <c r="U180" s="386"/>
    </row>
    <row r="181" spans="1:21">
      <c r="A181" s="46"/>
      <c r="B181" s="1">
        <v>2</v>
      </c>
      <c r="C181" s="383" t="s">
        <v>1</v>
      </c>
      <c r="D181" s="379" t="s">
        <v>99</v>
      </c>
      <c r="E181" s="384">
        <f>N30</f>
        <v>33.333333333333336</v>
      </c>
      <c r="F181" s="388">
        <f>T30</f>
        <v>31.666666666666668</v>
      </c>
      <c r="G181" s="388">
        <f>Z30</f>
        <v>26.666666666666668</v>
      </c>
      <c r="H181" s="388">
        <f>AF30</f>
        <v>26.666666666666668</v>
      </c>
      <c r="I181" s="388">
        <f>AL30</f>
        <v>33.333333333333336</v>
      </c>
      <c r="J181" s="388">
        <f>AR30</f>
        <v>33.333333333333336</v>
      </c>
      <c r="K181" s="388">
        <f>AX30</f>
        <v>33.333333333333336</v>
      </c>
      <c r="L181" s="388">
        <f>BD30</f>
        <v>33.333333333333336</v>
      </c>
      <c r="M181" s="388">
        <f>BJ30</f>
        <v>33.333333333333336</v>
      </c>
      <c r="N181" s="388">
        <f>BP30</f>
        <v>33.333333333333336</v>
      </c>
      <c r="O181" s="388">
        <f>BV30</f>
        <v>33.333333333333336</v>
      </c>
      <c r="P181" s="388">
        <f>CB30</f>
        <v>33.333333333333336</v>
      </c>
      <c r="Q181" s="386"/>
      <c r="R181" s="386"/>
      <c r="S181" s="386"/>
      <c r="T181" s="387"/>
      <c r="U181" s="386"/>
    </row>
    <row r="182" spans="1:21">
      <c r="A182" s="46"/>
      <c r="B182" s="1">
        <v>2</v>
      </c>
      <c r="C182" s="383" t="s">
        <v>1</v>
      </c>
      <c r="D182" s="379" t="s">
        <v>100</v>
      </c>
      <c r="E182" s="384">
        <f>N37</f>
        <v>33.333333333333336</v>
      </c>
      <c r="F182" s="388">
        <f>T37</f>
        <v>31.666666666666668</v>
      </c>
      <c r="G182" s="388">
        <f>Z37</f>
        <v>26.666666666666668</v>
      </c>
      <c r="H182" s="388">
        <f>AF37</f>
        <v>26.666666666666668</v>
      </c>
      <c r="I182" s="388">
        <f>AL37</f>
        <v>33.333333333333336</v>
      </c>
      <c r="J182" s="388">
        <f>AR37</f>
        <v>33.333333333333336</v>
      </c>
      <c r="K182" s="388">
        <f>AX37</f>
        <v>33.333333333333336</v>
      </c>
      <c r="L182" s="388">
        <f>BD37</f>
        <v>33.333333333333336</v>
      </c>
      <c r="M182" s="388">
        <f>BJ37</f>
        <v>33.333333333333336</v>
      </c>
      <c r="N182" s="388">
        <f>BP37</f>
        <v>33.333333333333336</v>
      </c>
      <c r="O182" s="388">
        <f>BV37</f>
        <v>33.333333333333336</v>
      </c>
      <c r="P182" s="388">
        <f>CB37</f>
        <v>33.333333333333336</v>
      </c>
      <c r="Q182" s="386"/>
      <c r="R182" s="386"/>
      <c r="S182" s="386"/>
      <c r="T182" s="387"/>
      <c r="U182" s="386"/>
    </row>
    <row r="183" spans="1:21">
      <c r="A183" s="46"/>
      <c r="B183" s="1">
        <v>2</v>
      </c>
      <c r="C183" s="389" t="s">
        <v>1</v>
      </c>
      <c r="D183" s="379" t="s">
        <v>112</v>
      </c>
      <c r="E183" s="384">
        <f>N53</f>
        <v>125</v>
      </c>
      <c r="F183" s="388">
        <f>T53</f>
        <v>125</v>
      </c>
      <c r="G183" s="388">
        <f>Z53</f>
        <v>125</v>
      </c>
      <c r="H183" s="388">
        <f>AF53</f>
        <v>125</v>
      </c>
      <c r="I183" s="388">
        <f>AL53</f>
        <v>125</v>
      </c>
      <c r="J183" s="388">
        <f>AR53</f>
        <v>125</v>
      </c>
      <c r="K183" s="388">
        <f>AX53</f>
        <v>125</v>
      </c>
      <c r="L183" s="388">
        <f>BD53</f>
        <v>125</v>
      </c>
      <c r="M183" s="388">
        <f>BJ53</f>
        <v>125</v>
      </c>
      <c r="N183" s="388">
        <f>BP53</f>
        <v>125</v>
      </c>
      <c r="O183" s="388">
        <f>BV53</f>
        <v>125</v>
      </c>
      <c r="P183" s="388">
        <f>CB53</f>
        <v>125</v>
      </c>
      <c r="Q183" s="386"/>
      <c r="R183" s="386"/>
      <c r="S183" s="386"/>
      <c r="T183" s="387"/>
      <c r="U183" s="386"/>
    </row>
    <row r="184" spans="1:21">
      <c r="A184" s="46"/>
      <c r="C184" s="390"/>
      <c r="D184" s="379"/>
      <c r="E184" s="380">
        <v>44197</v>
      </c>
      <c r="F184" s="380">
        <v>44228</v>
      </c>
      <c r="G184" s="380">
        <v>44256</v>
      </c>
      <c r="H184" s="380">
        <v>44287</v>
      </c>
      <c r="I184" s="380">
        <v>44317</v>
      </c>
      <c r="J184" s="380">
        <v>44348</v>
      </c>
      <c r="K184" s="380">
        <v>44378</v>
      </c>
      <c r="L184" s="380">
        <v>44409</v>
      </c>
      <c r="M184" s="380">
        <v>44440</v>
      </c>
      <c r="N184" s="380">
        <v>44470</v>
      </c>
      <c r="O184" s="380">
        <v>44501</v>
      </c>
      <c r="P184" s="380">
        <v>44531</v>
      </c>
      <c r="Q184" s="386"/>
      <c r="R184" s="386"/>
      <c r="S184" s="386"/>
      <c r="T184" s="387"/>
      <c r="U184" s="386"/>
    </row>
    <row r="185" spans="1:21">
      <c r="A185" s="46"/>
      <c r="B185" s="1">
        <v>3</v>
      </c>
      <c r="C185" s="383" t="s">
        <v>2</v>
      </c>
      <c r="D185" s="379" t="s">
        <v>96</v>
      </c>
      <c r="E185" s="384">
        <f>N10</f>
        <v>16.666666666666668</v>
      </c>
      <c r="F185" s="384">
        <f>T10</f>
        <v>15.833333333333334</v>
      </c>
      <c r="G185" s="384">
        <f>Z10</f>
        <v>13.333333333333334</v>
      </c>
      <c r="H185" s="384">
        <f>AF10</f>
        <v>13.333333333333334</v>
      </c>
      <c r="I185" s="384">
        <f>AL10</f>
        <v>16.666666666666668</v>
      </c>
      <c r="J185" s="384">
        <f>AR10</f>
        <v>16.666666666666668</v>
      </c>
      <c r="K185" s="384">
        <f>AX10</f>
        <v>16.666666666666668</v>
      </c>
      <c r="L185" s="384">
        <f>BD10</f>
        <v>16.666666666666668</v>
      </c>
      <c r="M185" s="384">
        <f>BJ10</f>
        <v>16.666666666666668</v>
      </c>
      <c r="N185" s="384">
        <f>BP10</f>
        <v>16.666666666666668</v>
      </c>
      <c r="O185" s="384">
        <f>BV10</f>
        <v>16.666666666666668</v>
      </c>
      <c r="P185" s="384">
        <f>CB10</f>
        <v>16.666666666666668</v>
      </c>
      <c r="Q185" s="386"/>
      <c r="R185" s="386"/>
      <c r="S185" s="386"/>
      <c r="T185" s="387"/>
      <c r="U185" s="386"/>
    </row>
    <row r="186" spans="1:21">
      <c r="A186" s="46"/>
      <c r="B186" s="1">
        <v>3</v>
      </c>
      <c r="C186" s="383" t="s">
        <v>2</v>
      </c>
      <c r="D186" s="379" t="s">
        <v>97</v>
      </c>
      <c r="E186" s="384">
        <f>N17</f>
        <v>16.666666666666668</v>
      </c>
      <c r="F186" s="388">
        <f>T17</f>
        <v>15.833333333333334</v>
      </c>
      <c r="G186" s="388">
        <f>Z17</f>
        <v>13.333333333333334</v>
      </c>
      <c r="H186" s="388">
        <f>AF17</f>
        <v>13.333333333333334</v>
      </c>
      <c r="I186" s="388">
        <f>AL17</f>
        <v>16.666666666666668</v>
      </c>
      <c r="J186" s="388">
        <f>AR17</f>
        <v>16.666666666666668</v>
      </c>
      <c r="K186" s="388">
        <f>AX17</f>
        <v>16.666666666666668</v>
      </c>
      <c r="L186" s="388">
        <f>BD17</f>
        <v>16.666666666666668</v>
      </c>
      <c r="M186" s="388">
        <f>BJ17</f>
        <v>16.666666666666668</v>
      </c>
      <c r="N186" s="388">
        <f>BP17</f>
        <v>16.666666666666668</v>
      </c>
      <c r="O186" s="388">
        <f>BV17</f>
        <v>16.666666666666668</v>
      </c>
      <c r="P186" s="388">
        <f>CB17</f>
        <v>16.666666666666668</v>
      </c>
      <c r="Q186" s="386"/>
      <c r="R186" s="386"/>
      <c r="S186" s="386"/>
      <c r="T186" s="387"/>
      <c r="U186" s="386"/>
    </row>
    <row r="187" spans="1:21">
      <c r="A187" s="46"/>
      <c r="B187" s="1">
        <v>3</v>
      </c>
      <c r="C187" s="383" t="s">
        <v>2</v>
      </c>
      <c r="D187" s="379" t="s">
        <v>98</v>
      </c>
      <c r="E187" s="384">
        <f>N24</f>
        <v>33.333333333333336</v>
      </c>
      <c r="F187" s="388">
        <f>T24</f>
        <v>31.666666666666668</v>
      </c>
      <c r="G187" s="388">
        <f>Z24</f>
        <v>26.666666666666668</v>
      </c>
      <c r="H187" s="388">
        <f>AF24</f>
        <v>26.666666666666668</v>
      </c>
      <c r="I187" s="388">
        <f>AL24</f>
        <v>33.333333333333336</v>
      </c>
      <c r="J187" s="388">
        <f>AR24</f>
        <v>33.333333333333336</v>
      </c>
      <c r="K187" s="388">
        <f>AX24</f>
        <v>33.333333333333336</v>
      </c>
      <c r="L187" s="388">
        <f>BD24</f>
        <v>33.333333333333336</v>
      </c>
      <c r="M187" s="388">
        <f>BJ24</f>
        <v>33.333333333333336</v>
      </c>
      <c r="N187" s="388">
        <f>BP24</f>
        <v>33.333333333333336</v>
      </c>
      <c r="O187" s="388">
        <f>BV24</f>
        <v>33.333333333333336</v>
      </c>
      <c r="P187" s="388">
        <f>CB24</f>
        <v>33.333333333333336</v>
      </c>
      <c r="Q187" s="386"/>
      <c r="R187" s="386"/>
      <c r="S187" s="386"/>
      <c r="T187" s="387"/>
      <c r="U187" s="386"/>
    </row>
    <row r="188" spans="1:21">
      <c r="A188" s="46"/>
      <c r="B188" s="1">
        <v>3</v>
      </c>
      <c r="C188" s="383" t="s">
        <v>2</v>
      </c>
      <c r="D188" s="379" t="s">
        <v>99</v>
      </c>
      <c r="E188" s="384">
        <f>N31</f>
        <v>33.333333333333336</v>
      </c>
      <c r="F188" s="388">
        <f>T31</f>
        <v>31.666666666666668</v>
      </c>
      <c r="G188" s="388">
        <f>Z31</f>
        <v>26.666666666666668</v>
      </c>
      <c r="H188" s="388">
        <f>AF31</f>
        <v>26.666666666666668</v>
      </c>
      <c r="I188" s="388">
        <f>AL31</f>
        <v>33.333333333333336</v>
      </c>
      <c r="J188" s="388">
        <f>AR31</f>
        <v>33.333333333333336</v>
      </c>
      <c r="K188" s="388">
        <f>AX31</f>
        <v>33.333333333333336</v>
      </c>
      <c r="L188" s="388">
        <f>BD31</f>
        <v>33.333333333333336</v>
      </c>
      <c r="M188" s="388">
        <f>BJ31</f>
        <v>33.333333333333336</v>
      </c>
      <c r="N188" s="388">
        <f>BP31</f>
        <v>33.333333333333336</v>
      </c>
      <c r="O188" s="388">
        <f>BV31</f>
        <v>33.333333333333336</v>
      </c>
      <c r="P188" s="388">
        <f>CB31</f>
        <v>33.333333333333336</v>
      </c>
      <c r="Q188" s="386"/>
      <c r="R188" s="386"/>
      <c r="S188" s="386"/>
      <c r="T188" s="387"/>
      <c r="U188" s="386"/>
    </row>
    <row r="189" spans="1:21">
      <c r="A189" s="46"/>
      <c r="B189" s="1">
        <v>3</v>
      </c>
      <c r="C189" s="383" t="s">
        <v>2</v>
      </c>
      <c r="D189" s="379" t="s">
        <v>100</v>
      </c>
      <c r="E189" s="384">
        <f>N38</f>
        <v>33.333333333333336</v>
      </c>
      <c r="F189" s="388">
        <f>T38</f>
        <v>31.666666666666668</v>
      </c>
      <c r="G189" s="388">
        <f>Z38</f>
        <v>26.666666666666668</v>
      </c>
      <c r="H189" s="388">
        <f>AF38</f>
        <v>26.666666666666668</v>
      </c>
      <c r="I189" s="388">
        <f>AL38</f>
        <v>33.333333333333336</v>
      </c>
      <c r="J189" s="388">
        <f>AR38</f>
        <v>33.333333333333336</v>
      </c>
      <c r="K189" s="388">
        <f>AX38</f>
        <v>33.333333333333336</v>
      </c>
      <c r="L189" s="388">
        <f>BD38</f>
        <v>33.333333333333336</v>
      </c>
      <c r="M189" s="388">
        <f>BJ38</f>
        <v>33.333333333333336</v>
      </c>
      <c r="N189" s="388">
        <f>BP38</f>
        <v>33.333333333333336</v>
      </c>
      <c r="O189" s="388">
        <f>BV38</f>
        <v>33.333333333333336</v>
      </c>
      <c r="P189" s="388">
        <f>CB38</f>
        <v>33.333333333333336</v>
      </c>
      <c r="Q189" s="386"/>
      <c r="R189" s="386"/>
      <c r="S189" s="386"/>
      <c r="T189" s="387"/>
      <c r="U189" s="386"/>
    </row>
    <row r="190" spans="1:21">
      <c r="A190" s="46"/>
      <c r="B190" s="1">
        <v>3</v>
      </c>
      <c r="C190" s="389" t="s">
        <v>2</v>
      </c>
      <c r="D190" s="379" t="s">
        <v>200</v>
      </c>
      <c r="E190" s="384">
        <f>N54</f>
        <v>250.00000000000003</v>
      </c>
      <c r="F190" s="388">
        <f>T54</f>
        <v>250.00000000000003</v>
      </c>
      <c r="G190" s="388">
        <f>Z54</f>
        <v>250.00000000000003</v>
      </c>
      <c r="H190" s="388">
        <f>AF54</f>
        <v>250.00000000000003</v>
      </c>
      <c r="I190" s="388">
        <f>AL54</f>
        <v>250.00000000000003</v>
      </c>
      <c r="J190" s="388">
        <f>AR54</f>
        <v>250.00000000000003</v>
      </c>
      <c r="K190" s="388">
        <f>AX54</f>
        <v>250.00000000000003</v>
      </c>
      <c r="L190" s="388">
        <f>BD54</f>
        <v>250.00000000000003</v>
      </c>
      <c r="M190" s="388">
        <f>BJ54</f>
        <v>250.00000000000003</v>
      </c>
      <c r="N190" s="388">
        <f>BP54</f>
        <v>250.00000000000003</v>
      </c>
      <c r="O190" s="388">
        <f>BV54</f>
        <v>250.00000000000003</v>
      </c>
      <c r="P190" s="388">
        <f>CB54</f>
        <v>250.00000000000003</v>
      </c>
      <c r="Q190" s="386"/>
      <c r="R190" s="386"/>
      <c r="S190" s="386"/>
      <c r="T190" s="387"/>
      <c r="U190" s="386"/>
    </row>
    <row r="191" spans="1:21">
      <c r="A191" s="46"/>
      <c r="C191" s="390"/>
      <c r="D191" s="379"/>
      <c r="E191" s="380">
        <v>44197</v>
      </c>
      <c r="F191" s="380">
        <v>44228</v>
      </c>
      <c r="G191" s="380">
        <v>44256</v>
      </c>
      <c r="H191" s="380">
        <v>44287</v>
      </c>
      <c r="I191" s="380">
        <v>44317</v>
      </c>
      <c r="J191" s="380">
        <v>44348</v>
      </c>
      <c r="K191" s="380">
        <v>44378</v>
      </c>
      <c r="L191" s="380">
        <v>44409</v>
      </c>
      <c r="M191" s="380">
        <v>44440</v>
      </c>
      <c r="N191" s="380">
        <v>44470</v>
      </c>
      <c r="O191" s="380">
        <v>44501</v>
      </c>
      <c r="P191" s="380">
        <v>44531</v>
      </c>
      <c r="Q191" s="386"/>
      <c r="R191" s="386"/>
      <c r="S191" s="386"/>
      <c r="T191" s="387"/>
      <c r="U191" s="386"/>
    </row>
    <row r="192" spans="1:21">
      <c r="A192" s="46"/>
      <c r="B192" s="1">
        <v>4</v>
      </c>
      <c r="C192" s="383" t="s">
        <v>4</v>
      </c>
      <c r="D192" s="379" t="s">
        <v>96</v>
      </c>
      <c r="E192" s="384">
        <f>N11</f>
        <v>16.666666666666668</v>
      </c>
      <c r="F192" s="384">
        <f>T11</f>
        <v>15.833333333333334</v>
      </c>
      <c r="G192" s="384">
        <f>Z11</f>
        <v>13.333333333333334</v>
      </c>
      <c r="H192" s="384">
        <f>AF11</f>
        <v>13.333333333333334</v>
      </c>
      <c r="I192" s="384">
        <f>AL11</f>
        <v>16.666666666666668</v>
      </c>
      <c r="J192" s="384">
        <f>AR11</f>
        <v>16.666666666666668</v>
      </c>
      <c r="K192" s="384">
        <f>AX11</f>
        <v>16.666666666666668</v>
      </c>
      <c r="L192" s="384">
        <f>BD11</f>
        <v>16.666666666666668</v>
      </c>
      <c r="M192" s="384">
        <f>BJ11</f>
        <v>16.666666666666668</v>
      </c>
      <c r="N192" s="384">
        <f>BP11</f>
        <v>16.666666666666668</v>
      </c>
      <c r="O192" s="384">
        <f>BV11</f>
        <v>16.666666666666668</v>
      </c>
      <c r="P192" s="384">
        <f>CB11</f>
        <v>16.666666666666668</v>
      </c>
      <c r="Q192" s="386"/>
      <c r="R192" s="386"/>
      <c r="S192" s="386"/>
      <c r="T192" s="387"/>
      <c r="U192" s="386"/>
    </row>
    <row r="193" spans="1:21">
      <c r="A193" s="46"/>
      <c r="B193" s="1">
        <v>4</v>
      </c>
      <c r="C193" s="383" t="s">
        <v>4</v>
      </c>
      <c r="D193" s="379" t="s">
        <v>97</v>
      </c>
      <c r="E193" s="384">
        <f>N18</f>
        <v>16.666666666666668</v>
      </c>
      <c r="F193" s="388">
        <f>T18</f>
        <v>15.833333333333334</v>
      </c>
      <c r="G193" s="388">
        <f>Z18</f>
        <v>13.333333333333334</v>
      </c>
      <c r="H193" s="388">
        <f>AF18</f>
        <v>13.333333333333334</v>
      </c>
      <c r="I193" s="388">
        <f>AL18</f>
        <v>16.666666666666668</v>
      </c>
      <c r="J193" s="388">
        <f>AR18</f>
        <v>16.666666666666668</v>
      </c>
      <c r="K193" s="388">
        <f>AX18</f>
        <v>16.666666666666668</v>
      </c>
      <c r="L193" s="388">
        <f>BD18</f>
        <v>16.666666666666668</v>
      </c>
      <c r="M193" s="388">
        <f>BJ18</f>
        <v>16.666666666666668</v>
      </c>
      <c r="N193" s="388">
        <f>BP18</f>
        <v>16.666666666666668</v>
      </c>
      <c r="O193" s="388">
        <f>BV18</f>
        <v>16.666666666666668</v>
      </c>
      <c r="P193" s="388">
        <f>CB18</f>
        <v>16.666666666666668</v>
      </c>
      <c r="Q193" s="386"/>
      <c r="R193" s="386"/>
      <c r="S193" s="386"/>
      <c r="T193" s="387"/>
      <c r="U193" s="386"/>
    </row>
    <row r="194" spans="1:21">
      <c r="A194" s="46"/>
      <c r="B194" s="1">
        <v>4</v>
      </c>
      <c r="C194" s="383" t="s">
        <v>4</v>
      </c>
      <c r="D194" s="379" t="s">
        <v>98</v>
      </c>
      <c r="E194" s="384">
        <f>N25</f>
        <v>33.333333333333336</v>
      </c>
      <c r="F194" s="388">
        <f>T25</f>
        <v>31.666666666666668</v>
      </c>
      <c r="G194" s="388">
        <f>Z25</f>
        <v>26.666666666666668</v>
      </c>
      <c r="H194" s="388">
        <f>AF25</f>
        <v>26.666666666666668</v>
      </c>
      <c r="I194" s="388">
        <f>AL25</f>
        <v>33.333333333333336</v>
      </c>
      <c r="J194" s="388">
        <f>AR25</f>
        <v>33.333333333333336</v>
      </c>
      <c r="K194" s="388">
        <f>AX25</f>
        <v>33.333333333333336</v>
      </c>
      <c r="L194" s="388">
        <f>BD25</f>
        <v>33.333333333333336</v>
      </c>
      <c r="M194" s="388">
        <f>BJ25</f>
        <v>33.333333333333336</v>
      </c>
      <c r="N194" s="388">
        <f>BP25</f>
        <v>33.333333333333336</v>
      </c>
      <c r="O194" s="388">
        <f>BV25</f>
        <v>33.333333333333336</v>
      </c>
      <c r="P194" s="388">
        <f>CB25</f>
        <v>33.333333333333336</v>
      </c>
      <c r="Q194" s="386"/>
      <c r="R194" s="386"/>
      <c r="S194" s="386"/>
      <c r="T194" s="387"/>
      <c r="U194" s="386"/>
    </row>
    <row r="195" spans="1:21">
      <c r="A195" s="46"/>
      <c r="B195" s="1">
        <v>4</v>
      </c>
      <c r="C195" s="383" t="s">
        <v>4</v>
      </c>
      <c r="D195" s="379" t="s">
        <v>99</v>
      </c>
      <c r="E195" s="384">
        <f>N32</f>
        <v>33.333333333333336</v>
      </c>
      <c r="F195" s="388">
        <f>T32</f>
        <v>31.666666666666668</v>
      </c>
      <c r="G195" s="388">
        <f>Z32</f>
        <v>26.666666666666668</v>
      </c>
      <c r="H195" s="388">
        <f>AF32</f>
        <v>26.666666666666668</v>
      </c>
      <c r="I195" s="388">
        <f>AL32</f>
        <v>33.333333333333336</v>
      </c>
      <c r="J195" s="388">
        <f>AR32</f>
        <v>33.333333333333336</v>
      </c>
      <c r="K195" s="388">
        <f>AX32</f>
        <v>33.333333333333336</v>
      </c>
      <c r="L195" s="388">
        <f>BD32</f>
        <v>33.333333333333336</v>
      </c>
      <c r="M195" s="388">
        <f>BJ32</f>
        <v>33.333333333333336</v>
      </c>
      <c r="N195" s="388">
        <f>BP32</f>
        <v>33.333333333333336</v>
      </c>
      <c r="O195" s="388">
        <f>BV32</f>
        <v>33.333333333333336</v>
      </c>
      <c r="P195" s="388">
        <f>CB32</f>
        <v>33.333333333333336</v>
      </c>
      <c r="Q195" s="386"/>
      <c r="R195" s="386"/>
      <c r="S195" s="386"/>
      <c r="T195" s="387"/>
      <c r="U195" s="386"/>
    </row>
    <row r="196" spans="1:21">
      <c r="A196" s="46"/>
      <c r="B196" s="1">
        <v>4</v>
      </c>
      <c r="C196" s="383" t="s">
        <v>4</v>
      </c>
      <c r="D196" s="379" t="s">
        <v>100</v>
      </c>
      <c r="E196" s="384">
        <f>N39</f>
        <v>33.333333333333336</v>
      </c>
      <c r="F196" s="388">
        <f>T39</f>
        <v>31.666666666666668</v>
      </c>
      <c r="G196" s="388">
        <f>Z39</f>
        <v>26.666666666666668</v>
      </c>
      <c r="H196" s="388">
        <f>AF39</f>
        <v>26.666666666666668</v>
      </c>
      <c r="I196" s="388">
        <f>AL39</f>
        <v>33.333333333333336</v>
      </c>
      <c r="J196" s="388">
        <f>AR39</f>
        <v>33.333333333333336</v>
      </c>
      <c r="K196" s="388">
        <f>AX39</f>
        <v>33.333333333333336</v>
      </c>
      <c r="L196" s="388">
        <f>BD39</f>
        <v>33.333333333333336</v>
      </c>
      <c r="M196" s="388">
        <f>BJ39</f>
        <v>33.333333333333336</v>
      </c>
      <c r="N196" s="388">
        <f>BP39</f>
        <v>33.333333333333336</v>
      </c>
      <c r="O196" s="388">
        <f>BV39</f>
        <v>33.333333333333336</v>
      </c>
      <c r="P196" s="388">
        <f>CB39</f>
        <v>33.333333333333336</v>
      </c>
      <c r="Q196" s="386"/>
      <c r="R196" s="386"/>
      <c r="S196" s="386"/>
      <c r="T196" s="387"/>
      <c r="U196" s="386"/>
    </row>
    <row r="197" spans="1:21">
      <c r="A197" s="46"/>
      <c r="B197" s="1">
        <v>4</v>
      </c>
      <c r="C197" s="389" t="s">
        <v>4</v>
      </c>
      <c r="D197" s="379" t="s">
        <v>113</v>
      </c>
      <c r="E197" s="384">
        <f>N55</f>
        <v>250.00000000000003</v>
      </c>
      <c r="F197" s="388">
        <f>T55</f>
        <v>250.00000000000003</v>
      </c>
      <c r="G197" s="388">
        <f>Z55</f>
        <v>250.00000000000003</v>
      </c>
      <c r="H197" s="388">
        <f>AF55</f>
        <v>250.00000000000003</v>
      </c>
      <c r="I197" s="388">
        <f>AL55</f>
        <v>250.00000000000003</v>
      </c>
      <c r="J197" s="388">
        <f>AR55</f>
        <v>250.00000000000003</v>
      </c>
      <c r="K197" s="388">
        <f>AX55</f>
        <v>250.00000000000003</v>
      </c>
      <c r="L197" s="388">
        <f>BD55</f>
        <v>250.00000000000003</v>
      </c>
      <c r="M197" s="388">
        <f>BJ55</f>
        <v>250.00000000000003</v>
      </c>
      <c r="N197" s="388">
        <f>BP55</f>
        <v>250.00000000000003</v>
      </c>
      <c r="O197" s="388">
        <f>BV55</f>
        <v>250.00000000000003</v>
      </c>
      <c r="P197" s="388">
        <f>CB55</f>
        <v>250.00000000000003</v>
      </c>
      <c r="Q197" s="386"/>
      <c r="R197" s="386"/>
      <c r="S197" s="386"/>
      <c r="T197" s="387"/>
      <c r="U197" s="386"/>
    </row>
    <row r="198" spans="1:21">
      <c r="A198" s="46"/>
      <c r="C198" s="390"/>
      <c r="D198" s="379"/>
      <c r="E198" s="380">
        <v>44197</v>
      </c>
      <c r="F198" s="380">
        <v>44228</v>
      </c>
      <c r="G198" s="380">
        <v>44256</v>
      </c>
      <c r="H198" s="380">
        <v>44287</v>
      </c>
      <c r="I198" s="380">
        <v>44317</v>
      </c>
      <c r="J198" s="380">
        <v>44348</v>
      </c>
      <c r="K198" s="380">
        <v>44378</v>
      </c>
      <c r="L198" s="380">
        <v>44409</v>
      </c>
      <c r="M198" s="380">
        <v>44440</v>
      </c>
      <c r="N198" s="380">
        <v>44470</v>
      </c>
      <c r="O198" s="380">
        <v>44501</v>
      </c>
      <c r="P198" s="380">
        <v>44531</v>
      </c>
      <c r="Q198" s="386"/>
      <c r="R198" s="386"/>
      <c r="S198" s="386"/>
      <c r="T198" s="387"/>
      <c r="U198" s="386"/>
    </row>
    <row r="199" spans="1:21">
      <c r="A199" s="46"/>
      <c r="B199" s="1">
        <v>5</v>
      </c>
      <c r="C199" s="383" t="s">
        <v>5</v>
      </c>
      <c r="D199" s="379" t="s">
        <v>96</v>
      </c>
      <c r="E199" s="384">
        <f>N12</f>
        <v>16.666666666666668</v>
      </c>
      <c r="F199" s="384">
        <f>T12</f>
        <v>15.833333333333334</v>
      </c>
      <c r="G199" s="384">
        <f>Z12</f>
        <v>13.333333333333334</v>
      </c>
      <c r="H199" s="384">
        <f>AF12</f>
        <v>13.333333333333334</v>
      </c>
      <c r="I199" s="384">
        <f>AL12</f>
        <v>16.666666666666668</v>
      </c>
      <c r="J199" s="384">
        <f>AR12</f>
        <v>16.666666666666668</v>
      </c>
      <c r="K199" s="384">
        <f>AX12</f>
        <v>16.666666666666668</v>
      </c>
      <c r="L199" s="384">
        <f>BD12</f>
        <v>16.666666666666668</v>
      </c>
      <c r="M199" s="384">
        <f>BJ12</f>
        <v>16.666666666666668</v>
      </c>
      <c r="N199" s="384">
        <f>BP12</f>
        <v>16.666666666666668</v>
      </c>
      <c r="O199" s="384">
        <f>BV12</f>
        <v>16.666666666666668</v>
      </c>
      <c r="P199" s="384">
        <f>CB12</f>
        <v>16.666666666666668</v>
      </c>
      <c r="Q199" s="386"/>
      <c r="R199" s="386"/>
      <c r="S199" s="386"/>
      <c r="T199" s="387"/>
      <c r="U199" s="386"/>
    </row>
    <row r="200" spans="1:21">
      <c r="A200" s="46"/>
      <c r="B200" s="1">
        <v>5</v>
      </c>
      <c r="C200" s="383" t="s">
        <v>5</v>
      </c>
      <c r="D200" s="379" t="s">
        <v>97</v>
      </c>
      <c r="E200" s="384">
        <f>N19</f>
        <v>16.666666666666668</v>
      </c>
      <c r="F200" s="388">
        <f>T19</f>
        <v>15.833333333333334</v>
      </c>
      <c r="G200" s="388">
        <f>Z19</f>
        <v>13.333333333333334</v>
      </c>
      <c r="H200" s="388">
        <f>AF19</f>
        <v>13.333333333333334</v>
      </c>
      <c r="I200" s="388">
        <f>AL19</f>
        <v>16.666666666666668</v>
      </c>
      <c r="J200" s="388">
        <f>AR19</f>
        <v>16.666666666666668</v>
      </c>
      <c r="K200" s="388">
        <f>AX19</f>
        <v>16.666666666666668</v>
      </c>
      <c r="L200" s="388">
        <f>BD19</f>
        <v>16.666666666666668</v>
      </c>
      <c r="M200" s="388">
        <f>BJ19</f>
        <v>16.666666666666668</v>
      </c>
      <c r="N200" s="388">
        <f>BP19</f>
        <v>16.666666666666668</v>
      </c>
      <c r="O200" s="388">
        <f>BV19</f>
        <v>16.666666666666668</v>
      </c>
      <c r="P200" s="388">
        <f>CB19</f>
        <v>16.666666666666668</v>
      </c>
      <c r="Q200" s="386"/>
      <c r="R200" s="386"/>
      <c r="S200" s="386"/>
      <c r="T200" s="387"/>
      <c r="U200" s="386"/>
    </row>
    <row r="201" spans="1:21">
      <c r="A201" s="46"/>
      <c r="B201" s="1">
        <v>5</v>
      </c>
      <c r="C201" s="383" t="s">
        <v>5</v>
      </c>
      <c r="D201" s="379" t="s">
        <v>98</v>
      </c>
      <c r="E201" s="384">
        <f>N26</f>
        <v>33.333333333333336</v>
      </c>
      <c r="F201" s="388">
        <f>T26</f>
        <v>31.666666666666668</v>
      </c>
      <c r="G201" s="388">
        <f>Z26</f>
        <v>26.666666666666668</v>
      </c>
      <c r="H201" s="388">
        <f>AF26</f>
        <v>26.666666666666668</v>
      </c>
      <c r="I201" s="388">
        <f>AL26</f>
        <v>33.333333333333336</v>
      </c>
      <c r="J201" s="388">
        <f>AR26</f>
        <v>33.333333333333336</v>
      </c>
      <c r="K201" s="388">
        <f>AX26</f>
        <v>33.333333333333336</v>
      </c>
      <c r="L201" s="388">
        <f>BD26</f>
        <v>33.333333333333336</v>
      </c>
      <c r="M201" s="388">
        <f>BJ26</f>
        <v>33.333333333333336</v>
      </c>
      <c r="N201" s="388">
        <f>BP26</f>
        <v>33.333333333333336</v>
      </c>
      <c r="O201" s="388">
        <f>BV26</f>
        <v>33.333333333333336</v>
      </c>
      <c r="P201" s="388">
        <f>CB26</f>
        <v>33.333333333333336</v>
      </c>
      <c r="Q201" s="386"/>
      <c r="R201" s="386"/>
      <c r="S201" s="386"/>
      <c r="T201" s="387"/>
      <c r="U201" s="386"/>
    </row>
    <row r="202" spans="1:21">
      <c r="A202" s="46"/>
      <c r="B202" s="1">
        <v>5</v>
      </c>
      <c r="C202" s="383" t="s">
        <v>5</v>
      </c>
      <c r="D202" s="379" t="s">
        <v>99</v>
      </c>
      <c r="E202" s="384">
        <f>N33</f>
        <v>33.333333333333336</v>
      </c>
      <c r="F202" s="388">
        <f>T33</f>
        <v>31.666666666666668</v>
      </c>
      <c r="G202" s="388">
        <f>Z33</f>
        <v>26.666666666666668</v>
      </c>
      <c r="H202" s="388">
        <f>AF33</f>
        <v>26.666666666666668</v>
      </c>
      <c r="I202" s="388">
        <f>AL33</f>
        <v>33.333333333333336</v>
      </c>
      <c r="J202" s="388">
        <f>AR33</f>
        <v>33.333333333333336</v>
      </c>
      <c r="K202" s="388">
        <f>AX33</f>
        <v>33.333333333333336</v>
      </c>
      <c r="L202" s="388">
        <f>BD33</f>
        <v>33.333333333333336</v>
      </c>
      <c r="M202" s="388">
        <f>BJ33</f>
        <v>33.333333333333336</v>
      </c>
      <c r="N202" s="388">
        <f>BP33</f>
        <v>33.333333333333336</v>
      </c>
      <c r="O202" s="388">
        <f>BV33</f>
        <v>33.333333333333336</v>
      </c>
      <c r="P202" s="388">
        <f>CB33</f>
        <v>33.333333333333336</v>
      </c>
      <c r="Q202" s="386"/>
      <c r="R202" s="386"/>
      <c r="S202" s="386"/>
      <c r="T202" s="387"/>
      <c r="U202" s="386"/>
    </row>
    <row r="203" spans="1:21">
      <c r="A203" s="46"/>
      <c r="B203" s="1">
        <v>5</v>
      </c>
      <c r="C203" s="383" t="s">
        <v>5</v>
      </c>
      <c r="D203" s="379" t="s">
        <v>100</v>
      </c>
      <c r="E203" s="384">
        <f>N40</f>
        <v>33.333333333333336</v>
      </c>
      <c r="F203" s="388">
        <f>T40</f>
        <v>31.666666666666668</v>
      </c>
      <c r="G203" s="388">
        <f>Z40</f>
        <v>26.666666666666668</v>
      </c>
      <c r="H203" s="388">
        <f>AF40</f>
        <v>26.666666666666668</v>
      </c>
      <c r="I203" s="388">
        <f>AL40</f>
        <v>33.333333333333336</v>
      </c>
      <c r="J203" s="388">
        <f>AR40</f>
        <v>33.333333333333336</v>
      </c>
      <c r="K203" s="388">
        <f>AX40</f>
        <v>33.333333333333336</v>
      </c>
      <c r="L203" s="388">
        <f>BD40</f>
        <v>33.333333333333336</v>
      </c>
      <c r="M203" s="388">
        <f>BJ40</f>
        <v>33.333333333333336</v>
      </c>
      <c r="N203" s="388">
        <f>BP40</f>
        <v>33.333333333333336</v>
      </c>
      <c r="O203" s="388">
        <f>BV40</f>
        <v>33.333333333333336</v>
      </c>
      <c r="P203" s="388">
        <f>CB40</f>
        <v>33.333333333333336</v>
      </c>
      <c r="Q203" s="386"/>
      <c r="R203" s="386"/>
      <c r="S203" s="386"/>
      <c r="T203" s="387"/>
      <c r="U203" s="386"/>
    </row>
    <row r="204" spans="1:21">
      <c r="A204" s="46"/>
      <c r="B204" s="1">
        <v>5</v>
      </c>
      <c r="C204" s="389" t="s">
        <v>5</v>
      </c>
      <c r="D204" s="379" t="s">
        <v>114</v>
      </c>
      <c r="E204" s="384">
        <f>N56</f>
        <v>250.00000000000003</v>
      </c>
      <c r="F204" s="388">
        <f>T56</f>
        <v>250.00000000000003</v>
      </c>
      <c r="G204" s="388">
        <f>Z56</f>
        <v>250.00000000000003</v>
      </c>
      <c r="H204" s="388">
        <f>AF56</f>
        <v>250.00000000000003</v>
      </c>
      <c r="I204" s="388">
        <f>AL56</f>
        <v>250.00000000000003</v>
      </c>
      <c r="J204" s="388">
        <f>AR56</f>
        <v>250.00000000000003</v>
      </c>
      <c r="K204" s="388">
        <f>AX56</f>
        <v>250.00000000000003</v>
      </c>
      <c r="L204" s="388">
        <f>BD56</f>
        <v>250.00000000000003</v>
      </c>
      <c r="M204" s="388">
        <f>BJ56</f>
        <v>250.00000000000003</v>
      </c>
      <c r="N204" s="388">
        <f>BP56</f>
        <v>250.00000000000003</v>
      </c>
      <c r="O204" s="388">
        <f>BV56</f>
        <v>250.00000000000003</v>
      </c>
      <c r="P204" s="388">
        <f>CB56</f>
        <v>250.00000000000003</v>
      </c>
      <c r="Q204" s="386"/>
      <c r="R204" s="386"/>
      <c r="S204" s="386"/>
      <c r="T204" s="387"/>
      <c r="U204" s="386"/>
    </row>
    <row r="205" spans="1:21">
      <c r="A205" s="46"/>
      <c r="C205" s="390"/>
      <c r="D205" s="379"/>
      <c r="E205" s="380">
        <v>44197</v>
      </c>
      <c r="F205" s="380">
        <v>44228</v>
      </c>
      <c r="G205" s="380">
        <v>44256</v>
      </c>
      <c r="H205" s="380">
        <v>44287</v>
      </c>
      <c r="I205" s="380">
        <v>44317</v>
      </c>
      <c r="J205" s="380">
        <v>44348</v>
      </c>
      <c r="K205" s="380">
        <v>44378</v>
      </c>
      <c r="L205" s="380">
        <v>44409</v>
      </c>
      <c r="M205" s="380">
        <v>44440</v>
      </c>
      <c r="N205" s="380">
        <v>44470</v>
      </c>
      <c r="O205" s="380">
        <v>44501</v>
      </c>
      <c r="P205" s="380">
        <v>44531</v>
      </c>
      <c r="Q205" s="386"/>
      <c r="R205" s="386"/>
      <c r="S205" s="386"/>
      <c r="T205" s="387"/>
      <c r="U205" s="386"/>
    </row>
    <row r="206" spans="1:21">
      <c r="A206" s="46"/>
      <c r="B206" s="1">
        <v>6</v>
      </c>
      <c r="C206" s="383" t="s">
        <v>6</v>
      </c>
      <c r="D206" s="379" t="s">
        <v>96</v>
      </c>
      <c r="E206" s="384">
        <f>N13</f>
        <v>16.666666666666668</v>
      </c>
      <c r="F206" s="384">
        <f>T13</f>
        <v>15.833333333333334</v>
      </c>
      <c r="G206" s="384">
        <f>Z13</f>
        <v>13.333333333333334</v>
      </c>
      <c r="H206" s="384">
        <f>AF13</f>
        <v>13.333333333333334</v>
      </c>
      <c r="I206" s="384">
        <f>AL13</f>
        <v>16.666666666666668</v>
      </c>
      <c r="J206" s="384">
        <f>AR13</f>
        <v>16.666666666666668</v>
      </c>
      <c r="K206" s="384">
        <f>AX13</f>
        <v>16.666666666666668</v>
      </c>
      <c r="L206" s="384">
        <f>BD13</f>
        <v>16.666666666666668</v>
      </c>
      <c r="M206" s="384">
        <f>BJ13</f>
        <v>16.666666666666668</v>
      </c>
      <c r="N206" s="384">
        <f>BP13</f>
        <v>16.666666666666668</v>
      </c>
      <c r="O206" s="384">
        <f>BV13</f>
        <v>16.666666666666668</v>
      </c>
      <c r="P206" s="384">
        <f>CB13</f>
        <v>16.666666666666668</v>
      </c>
      <c r="Q206" s="386"/>
      <c r="R206" s="386"/>
      <c r="S206" s="386"/>
      <c r="T206" s="387"/>
      <c r="U206" s="386"/>
    </row>
    <row r="207" spans="1:21">
      <c r="A207" s="46"/>
      <c r="B207" s="1">
        <v>6</v>
      </c>
      <c r="C207" s="383" t="s">
        <v>6</v>
      </c>
      <c r="D207" s="379" t="s">
        <v>97</v>
      </c>
      <c r="E207" s="384">
        <f>N20</f>
        <v>16.666666666666668</v>
      </c>
      <c r="F207" s="388">
        <f>T20</f>
        <v>15.833333333333334</v>
      </c>
      <c r="G207" s="388">
        <f>Z20</f>
        <v>13.333333333333334</v>
      </c>
      <c r="H207" s="388">
        <f>AF20</f>
        <v>13.333333333333334</v>
      </c>
      <c r="I207" s="388">
        <f>AL20</f>
        <v>16.666666666666668</v>
      </c>
      <c r="J207" s="388">
        <f>AR20</f>
        <v>16.666666666666668</v>
      </c>
      <c r="K207" s="388">
        <f>AX20</f>
        <v>16.666666666666668</v>
      </c>
      <c r="L207" s="388">
        <f>BD20</f>
        <v>16.666666666666668</v>
      </c>
      <c r="M207" s="388">
        <f>BJ20</f>
        <v>16.666666666666668</v>
      </c>
      <c r="N207" s="388">
        <f>BP20</f>
        <v>16.666666666666668</v>
      </c>
      <c r="O207" s="388">
        <f>BV20</f>
        <v>16.666666666666668</v>
      </c>
      <c r="P207" s="388">
        <f>CB20</f>
        <v>16.666666666666668</v>
      </c>
      <c r="Q207" s="386"/>
      <c r="R207" s="386"/>
      <c r="S207" s="386"/>
      <c r="T207" s="387"/>
      <c r="U207" s="386"/>
    </row>
    <row r="208" spans="1:21">
      <c r="A208" s="46"/>
      <c r="B208" s="1">
        <v>6</v>
      </c>
      <c r="C208" s="383" t="s">
        <v>6</v>
      </c>
      <c r="D208" s="379" t="s">
        <v>98</v>
      </c>
      <c r="E208" s="384">
        <f>N27</f>
        <v>33.333333333333336</v>
      </c>
      <c r="F208" s="388">
        <f>T27</f>
        <v>31.666666666666668</v>
      </c>
      <c r="G208" s="388">
        <f>Z27</f>
        <v>26.666666666666668</v>
      </c>
      <c r="H208" s="388">
        <f>AF27</f>
        <v>26.666666666666668</v>
      </c>
      <c r="I208" s="388">
        <f>AL27</f>
        <v>33.333333333333336</v>
      </c>
      <c r="J208" s="388">
        <f>AR27</f>
        <v>33.333333333333336</v>
      </c>
      <c r="K208" s="388">
        <f>AX27</f>
        <v>33.333333333333336</v>
      </c>
      <c r="L208" s="388">
        <f>BD27</f>
        <v>33.333333333333336</v>
      </c>
      <c r="M208" s="388">
        <f>BJ27</f>
        <v>33.333333333333336</v>
      </c>
      <c r="N208" s="388">
        <f>BP27</f>
        <v>33.333333333333336</v>
      </c>
      <c r="O208" s="388">
        <f>BV27</f>
        <v>33.333333333333336</v>
      </c>
      <c r="P208" s="388">
        <f>CB27</f>
        <v>33.333333333333336</v>
      </c>
      <c r="Q208" s="386"/>
      <c r="R208" s="386"/>
      <c r="S208" s="386"/>
      <c r="T208" s="387"/>
      <c r="U208" s="386"/>
    </row>
    <row r="209" spans="1:28">
      <c r="A209" s="46"/>
      <c r="B209" s="1">
        <v>6</v>
      </c>
      <c r="C209" s="383" t="s">
        <v>6</v>
      </c>
      <c r="D209" s="379" t="s">
        <v>99</v>
      </c>
      <c r="E209" s="384">
        <f>N34</f>
        <v>33.333333333333336</v>
      </c>
      <c r="F209" s="388">
        <f>T34</f>
        <v>31.666666666666668</v>
      </c>
      <c r="G209" s="388">
        <f>Z34</f>
        <v>26.666666666666668</v>
      </c>
      <c r="H209" s="388">
        <f>AF34</f>
        <v>26.666666666666668</v>
      </c>
      <c r="I209" s="388">
        <f>AL34</f>
        <v>33.333333333333336</v>
      </c>
      <c r="J209" s="388">
        <f>AR34</f>
        <v>33.333333333333336</v>
      </c>
      <c r="K209" s="388">
        <f>AX34</f>
        <v>33.333333333333336</v>
      </c>
      <c r="L209" s="388">
        <f>BD34</f>
        <v>33.333333333333336</v>
      </c>
      <c r="M209" s="388">
        <f>BJ34</f>
        <v>33.333333333333336</v>
      </c>
      <c r="N209" s="388">
        <f>BP34</f>
        <v>33.333333333333336</v>
      </c>
      <c r="O209" s="388">
        <f>BV34</f>
        <v>33.333333333333336</v>
      </c>
      <c r="P209" s="388">
        <f>CB34</f>
        <v>33.333333333333336</v>
      </c>
      <c r="Q209" s="386"/>
      <c r="R209" s="386"/>
      <c r="S209" s="386"/>
      <c r="T209" s="387"/>
      <c r="U209" s="386"/>
    </row>
    <row r="210" spans="1:28">
      <c r="A210" s="46"/>
      <c r="B210" s="1">
        <v>6</v>
      </c>
      <c r="C210" s="383" t="s">
        <v>6</v>
      </c>
      <c r="D210" s="379" t="s">
        <v>100</v>
      </c>
      <c r="E210" s="384">
        <f>N41</f>
        <v>33.333333333333336</v>
      </c>
      <c r="F210" s="388">
        <f>T41</f>
        <v>31.666666666666668</v>
      </c>
      <c r="G210" s="388">
        <f>Z41</f>
        <v>26.666666666666668</v>
      </c>
      <c r="H210" s="388">
        <f>AF41</f>
        <v>26.666666666666668</v>
      </c>
      <c r="I210" s="388">
        <f>AL41</f>
        <v>33.333333333333336</v>
      </c>
      <c r="J210" s="388">
        <f>AR41</f>
        <v>33.333333333333336</v>
      </c>
      <c r="K210" s="388">
        <f>AX41</f>
        <v>33.333333333333336</v>
      </c>
      <c r="L210" s="388">
        <f>BD41</f>
        <v>33.333333333333336</v>
      </c>
      <c r="M210" s="388">
        <f>BJ41</f>
        <v>33.333333333333336</v>
      </c>
      <c r="N210" s="388">
        <f>BP41</f>
        <v>33.333333333333336</v>
      </c>
      <c r="O210" s="388">
        <f>BV41</f>
        <v>33.333333333333336</v>
      </c>
      <c r="P210" s="388">
        <f>CB41</f>
        <v>33.333333333333336</v>
      </c>
      <c r="Q210" s="386"/>
      <c r="R210" s="386"/>
      <c r="S210" s="386"/>
      <c r="T210" s="387"/>
      <c r="U210" s="386"/>
    </row>
    <row r="211" spans="1:28">
      <c r="A211" s="46"/>
      <c r="B211" s="1">
        <v>6</v>
      </c>
      <c r="C211" s="389" t="s">
        <v>6</v>
      </c>
      <c r="D211" s="379" t="s">
        <v>115</v>
      </c>
      <c r="E211" s="384">
        <f>N57</f>
        <v>250.00000000000003</v>
      </c>
      <c r="F211" s="388">
        <f>T57</f>
        <v>250.00000000000003</v>
      </c>
      <c r="G211" s="388">
        <f>Z57</f>
        <v>250.00000000000003</v>
      </c>
      <c r="H211" s="388">
        <f>AF57</f>
        <v>250.00000000000003</v>
      </c>
      <c r="I211" s="388">
        <f>AL57</f>
        <v>250.00000000000003</v>
      </c>
      <c r="J211" s="388">
        <f>AR57</f>
        <v>250.00000000000003</v>
      </c>
      <c r="K211" s="388">
        <f>AX57</f>
        <v>250.00000000000003</v>
      </c>
      <c r="L211" s="388">
        <f>BD57</f>
        <v>250.00000000000003</v>
      </c>
      <c r="M211" s="388">
        <f>BJ57</f>
        <v>250.00000000000003</v>
      </c>
      <c r="N211" s="388">
        <f>BP57</f>
        <v>250.00000000000003</v>
      </c>
      <c r="O211" s="388">
        <f>BV57</f>
        <v>250.00000000000003</v>
      </c>
      <c r="P211" s="388">
        <f>CB57</f>
        <v>250.00000000000003</v>
      </c>
      <c r="Q211" s="386"/>
      <c r="R211" s="386"/>
      <c r="S211" s="386"/>
      <c r="T211" s="387"/>
      <c r="U211" s="386"/>
    </row>
    <row r="212" spans="1:28">
      <c r="A212" s="46"/>
      <c r="C212" s="390"/>
      <c r="D212" s="379"/>
      <c r="E212" s="380">
        <v>44197</v>
      </c>
      <c r="F212" s="380">
        <v>44228</v>
      </c>
      <c r="G212" s="380">
        <v>44256</v>
      </c>
      <c r="H212" s="380">
        <v>44287</v>
      </c>
      <c r="I212" s="380">
        <v>44317</v>
      </c>
      <c r="J212" s="380">
        <v>44348</v>
      </c>
      <c r="K212" s="380">
        <v>44378</v>
      </c>
      <c r="L212" s="380">
        <v>44409</v>
      </c>
      <c r="M212" s="380">
        <v>44440</v>
      </c>
      <c r="N212" s="380">
        <v>44470</v>
      </c>
      <c r="O212" s="380">
        <v>44501</v>
      </c>
      <c r="P212" s="380">
        <v>44531</v>
      </c>
      <c r="Q212" s="386"/>
      <c r="R212" s="386"/>
      <c r="S212" s="386"/>
      <c r="T212" s="387"/>
      <c r="U212" s="386"/>
    </row>
    <row r="213" spans="1:28">
      <c r="A213" s="46"/>
      <c r="B213" s="1">
        <v>7</v>
      </c>
      <c r="C213" s="383" t="s">
        <v>7</v>
      </c>
      <c r="D213" s="379" t="s">
        <v>96</v>
      </c>
      <c r="E213" s="388">
        <f>N14</f>
        <v>16.666666666666668</v>
      </c>
      <c r="F213" s="388">
        <f>T14</f>
        <v>15.833333333333334</v>
      </c>
      <c r="G213" s="388">
        <f>Z14</f>
        <v>13.333333333333334</v>
      </c>
      <c r="H213" s="388">
        <f>AF14</f>
        <v>13.333333333333334</v>
      </c>
      <c r="I213" s="388">
        <f>AL14</f>
        <v>16.666666666666668</v>
      </c>
      <c r="J213" s="388">
        <f>AR14</f>
        <v>16.666666666666668</v>
      </c>
      <c r="K213" s="388">
        <f>AX14</f>
        <v>16.666666666666668</v>
      </c>
      <c r="L213" s="388">
        <f>BD14</f>
        <v>16.666666666666668</v>
      </c>
      <c r="M213" s="388">
        <f>BJ14</f>
        <v>16.666666666666668</v>
      </c>
      <c r="N213" s="388">
        <f>BP14</f>
        <v>16.666666666666668</v>
      </c>
      <c r="O213" s="388">
        <f>BV14</f>
        <v>16.666666666666668</v>
      </c>
      <c r="P213" s="388">
        <f>CB14</f>
        <v>16.666666666666668</v>
      </c>
      <c r="Q213" s="386"/>
      <c r="R213" s="386"/>
      <c r="S213" s="386"/>
      <c r="T213" s="387"/>
      <c r="U213" s="386"/>
    </row>
    <row r="214" spans="1:28">
      <c r="A214" s="46"/>
      <c r="B214" s="1">
        <v>7</v>
      </c>
      <c r="C214" s="383" t="s">
        <v>7</v>
      </c>
      <c r="D214" s="379" t="s">
        <v>97</v>
      </c>
      <c r="E214" s="384">
        <f>N21</f>
        <v>16.666666666666668</v>
      </c>
      <c r="F214" s="388">
        <f>T21</f>
        <v>15.833333333333334</v>
      </c>
      <c r="G214" s="388">
        <f>Z21</f>
        <v>13.333333333333334</v>
      </c>
      <c r="H214" s="388">
        <f>AF21</f>
        <v>13.333333333333334</v>
      </c>
      <c r="I214" s="388">
        <f>AL21</f>
        <v>16.666666666666668</v>
      </c>
      <c r="J214" s="388">
        <f>AR21</f>
        <v>16.666666666666668</v>
      </c>
      <c r="K214" s="388">
        <f>AX21</f>
        <v>16.666666666666668</v>
      </c>
      <c r="L214" s="388">
        <f>BD21</f>
        <v>16.666666666666668</v>
      </c>
      <c r="M214" s="388">
        <f>BJ21</f>
        <v>16.666666666666668</v>
      </c>
      <c r="N214" s="388">
        <f>BP21</f>
        <v>16.666666666666668</v>
      </c>
      <c r="O214" s="388">
        <f>BV21</f>
        <v>16.666666666666668</v>
      </c>
      <c r="P214" s="388">
        <f>CB21</f>
        <v>16.666666666666668</v>
      </c>
      <c r="Q214" s="386"/>
      <c r="R214" s="386"/>
      <c r="S214" s="386"/>
      <c r="T214" s="387"/>
      <c r="U214" s="386"/>
    </row>
    <row r="215" spans="1:28">
      <c r="A215" s="46"/>
      <c r="B215" s="1">
        <v>7</v>
      </c>
      <c r="C215" s="383" t="s">
        <v>7</v>
      </c>
      <c r="D215" s="379" t="s">
        <v>98</v>
      </c>
      <c r="E215" s="384">
        <f>N28</f>
        <v>33.333333333333336</v>
      </c>
      <c r="F215" s="388">
        <f>T28</f>
        <v>31.666666666666668</v>
      </c>
      <c r="G215" s="388">
        <f>Z28</f>
        <v>26.666666666666668</v>
      </c>
      <c r="H215" s="388">
        <f>AF28</f>
        <v>26.666666666666668</v>
      </c>
      <c r="I215" s="388">
        <f>AL28</f>
        <v>33.333333333333336</v>
      </c>
      <c r="J215" s="388">
        <f>AR28</f>
        <v>33.333333333333336</v>
      </c>
      <c r="K215" s="388">
        <f>AX28</f>
        <v>33.333333333333336</v>
      </c>
      <c r="L215" s="388">
        <f>BD28</f>
        <v>33.333333333333336</v>
      </c>
      <c r="M215" s="388">
        <f>BJ28</f>
        <v>33.333333333333336</v>
      </c>
      <c r="N215" s="388">
        <f>BP28</f>
        <v>33.333333333333336</v>
      </c>
      <c r="O215" s="388">
        <f>BV28</f>
        <v>33.333333333333336</v>
      </c>
      <c r="P215" s="388">
        <f>CB28</f>
        <v>33.333333333333336</v>
      </c>
      <c r="Q215" s="386"/>
      <c r="R215" s="386"/>
      <c r="S215" s="386"/>
      <c r="T215" s="387"/>
      <c r="U215" s="386"/>
    </row>
    <row r="216" spans="1:28">
      <c r="A216" s="46"/>
      <c r="B216" s="1">
        <v>7</v>
      </c>
      <c r="C216" s="383" t="s">
        <v>7</v>
      </c>
      <c r="D216" s="379" t="s">
        <v>99</v>
      </c>
      <c r="E216" s="384">
        <f>N35</f>
        <v>33.333333333333336</v>
      </c>
      <c r="F216" s="388">
        <f>T35</f>
        <v>31.666666666666668</v>
      </c>
      <c r="G216" s="388">
        <f>Z35</f>
        <v>26.666666666666668</v>
      </c>
      <c r="H216" s="388">
        <f>AF35</f>
        <v>26.666666666666668</v>
      </c>
      <c r="I216" s="388">
        <f>AL35</f>
        <v>33.333333333333336</v>
      </c>
      <c r="J216" s="388">
        <f>AR35</f>
        <v>33.333333333333336</v>
      </c>
      <c r="K216" s="388">
        <f>AX35</f>
        <v>33.333333333333336</v>
      </c>
      <c r="L216" s="388">
        <f>BD35</f>
        <v>33.333333333333336</v>
      </c>
      <c r="M216" s="388">
        <f>BJ35</f>
        <v>33.333333333333336</v>
      </c>
      <c r="N216" s="388">
        <f>BP35</f>
        <v>33.333333333333336</v>
      </c>
      <c r="O216" s="388">
        <f>BV35</f>
        <v>33.333333333333336</v>
      </c>
      <c r="P216" s="388">
        <f>CB35</f>
        <v>33.333333333333336</v>
      </c>
      <c r="Q216" s="386"/>
      <c r="R216" s="386"/>
      <c r="S216" s="386"/>
      <c r="T216" s="387"/>
      <c r="U216" s="386"/>
    </row>
    <row r="217" spans="1:28">
      <c r="A217" s="46"/>
      <c r="B217" s="1">
        <v>7</v>
      </c>
      <c r="C217" s="383" t="s">
        <v>7</v>
      </c>
      <c r="D217" s="379" t="s">
        <v>100</v>
      </c>
      <c r="E217" s="384">
        <f>N42</f>
        <v>33.333333333333336</v>
      </c>
      <c r="F217" s="388">
        <f>T42</f>
        <v>31.666666666666668</v>
      </c>
      <c r="G217" s="388">
        <f>Z42</f>
        <v>26.666666666666668</v>
      </c>
      <c r="H217" s="388">
        <f>AF42</f>
        <v>26.666666666666668</v>
      </c>
      <c r="I217" s="388">
        <f>AL42</f>
        <v>33.333333333333336</v>
      </c>
      <c r="J217" s="388">
        <f>AR42</f>
        <v>33.333333333333336</v>
      </c>
      <c r="K217" s="388">
        <f>AX42</f>
        <v>33.333333333333336</v>
      </c>
      <c r="L217" s="388">
        <f>BD42</f>
        <v>33.333333333333336</v>
      </c>
      <c r="M217" s="388">
        <f>BJ42</f>
        <v>33.333333333333336</v>
      </c>
      <c r="N217" s="388">
        <f>BP42</f>
        <v>33.333333333333336</v>
      </c>
      <c r="O217" s="388">
        <f>BV42</f>
        <v>33.333333333333336</v>
      </c>
      <c r="P217" s="388">
        <f>CB42</f>
        <v>33.333333333333336</v>
      </c>
      <c r="Q217" s="386"/>
      <c r="R217" s="386"/>
      <c r="S217" s="386"/>
      <c r="T217" s="387"/>
      <c r="U217" s="386"/>
    </row>
    <row r="218" spans="1:28" s="392" customFormat="1">
      <c r="A218" s="391"/>
      <c r="B218" s="392">
        <v>7</v>
      </c>
      <c r="C218" s="389" t="s">
        <v>7</v>
      </c>
      <c r="D218" s="379" t="s">
        <v>116</v>
      </c>
      <c r="E218" s="379">
        <f>N58</f>
        <v>250</v>
      </c>
      <c r="F218" s="385">
        <f>T58</f>
        <v>250</v>
      </c>
      <c r="G218" s="385">
        <f>Z58</f>
        <v>250</v>
      </c>
      <c r="H218" s="385">
        <f>AF58</f>
        <v>250</v>
      </c>
      <c r="I218" s="385">
        <f>AL58</f>
        <v>250</v>
      </c>
      <c r="J218" s="385">
        <f>AR58</f>
        <v>250</v>
      </c>
      <c r="K218" s="385">
        <f>AX58</f>
        <v>250</v>
      </c>
      <c r="L218" s="385">
        <f>BD58</f>
        <v>250</v>
      </c>
      <c r="M218" s="385">
        <f>BJ58</f>
        <v>250</v>
      </c>
      <c r="N218" s="385">
        <f>BP58</f>
        <v>250</v>
      </c>
      <c r="O218" s="385">
        <f>BV58</f>
        <v>250</v>
      </c>
      <c r="P218" s="385">
        <f>CB58</f>
        <v>250</v>
      </c>
      <c r="T218" s="393"/>
      <c r="W218" s="1"/>
      <c r="X218" s="1"/>
      <c r="Y218" s="1"/>
      <c r="Z218" s="1"/>
      <c r="AA218" s="1"/>
      <c r="AB218" s="1"/>
    </row>
    <row r="219" spans="1:28">
      <c r="A219" s="46"/>
      <c r="T219" s="218"/>
    </row>
    <row r="220" spans="1:28">
      <c r="A220" s="46"/>
      <c r="T220" s="218"/>
    </row>
    <row r="221" spans="1:28">
      <c r="A221" s="46"/>
      <c r="T221" s="218"/>
    </row>
    <row r="222" spans="1:28">
      <c r="A222" s="46"/>
      <c r="T222" s="218"/>
    </row>
    <row r="223" spans="1:28">
      <c r="A223" s="46"/>
      <c r="T223" s="218"/>
    </row>
    <row r="224" spans="1:28">
      <c r="A224" s="46"/>
      <c r="T224" s="218"/>
    </row>
    <row r="225" spans="1:20">
      <c r="A225" s="46"/>
      <c r="T225" s="218"/>
    </row>
    <row r="226" spans="1:20">
      <c r="A226" s="46"/>
      <c r="T226" s="218"/>
    </row>
    <row r="227" spans="1:20" ht="13.8" thickBot="1">
      <c r="A227" s="219"/>
      <c r="B227" s="220"/>
      <c r="C227" s="220"/>
      <c r="D227" s="220"/>
      <c r="E227" s="220"/>
      <c r="F227" s="220"/>
      <c r="G227" s="220"/>
      <c r="H227" s="220"/>
      <c r="I227" s="220"/>
      <c r="J227" s="220"/>
      <c r="K227" s="220"/>
      <c r="L227" s="220"/>
      <c r="M227" s="220"/>
      <c r="N227" s="220"/>
      <c r="O227" s="220"/>
      <c r="P227" s="220"/>
      <c r="Q227" s="220"/>
      <c r="R227" s="220"/>
      <c r="S227" s="220"/>
      <c r="T227" s="221"/>
    </row>
  </sheetData>
  <mergeCells count="484">
    <mergeCell ref="L67:M67"/>
    <mergeCell ref="N67:O67"/>
    <mergeCell ref="R67:S67"/>
    <mergeCell ref="T67:U67"/>
    <mergeCell ref="X67:Y67"/>
    <mergeCell ref="Z67:AA67"/>
    <mergeCell ref="BN67:BO67"/>
    <mergeCell ref="BP67:BQ67"/>
    <mergeCell ref="BT67:BU67"/>
    <mergeCell ref="AV67:AW67"/>
    <mergeCell ref="AX67:AY67"/>
    <mergeCell ref="BB67:BC67"/>
    <mergeCell ref="BD67:BE67"/>
    <mergeCell ref="BH67:BI67"/>
    <mergeCell ref="BJ67:BK67"/>
    <mergeCell ref="CB66:CC66"/>
    <mergeCell ref="AV66:AW66"/>
    <mergeCell ref="AX66:AY66"/>
    <mergeCell ref="BB66:BC66"/>
    <mergeCell ref="BD66:BE66"/>
    <mergeCell ref="BH66:BI66"/>
    <mergeCell ref="BJ66:BK66"/>
    <mergeCell ref="AD67:AE67"/>
    <mergeCell ref="AF67:AG67"/>
    <mergeCell ref="AJ67:AK67"/>
    <mergeCell ref="AL67:AM67"/>
    <mergeCell ref="AP67:AQ67"/>
    <mergeCell ref="AR67:AS67"/>
    <mergeCell ref="BV67:BW67"/>
    <mergeCell ref="BZ67:CA67"/>
    <mergeCell ref="CB67:CC67"/>
    <mergeCell ref="CB65:CC65"/>
    <mergeCell ref="L66:M66"/>
    <mergeCell ref="N66:O66"/>
    <mergeCell ref="R66:S66"/>
    <mergeCell ref="T66:U66"/>
    <mergeCell ref="X66:Y66"/>
    <mergeCell ref="Z66:AA66"/>
    <mergeCell ref="BB65:BC65"/>
    <mergeCell ref="BD65:BE65"/>
    <mergeCell ref="BH65:BI65"/>
    <mergeCell ref="BJ65:BK65"/>
    <mergeCell ref="BN65:BO65"/>
    <mergeCell ref="BP65:BQ65"/>
    <mergeCell ref="AJ65:AK65"/>
    <mergeCell ref="AL65:AM65"/>
    <mergeCell ref="AP65:AQ65"/>
    <mergeCell ref="AR65:AS65"/>
    <mergeCell ref="AV65:AW65"/>
    <mergeCell ref="AX65:AY65"/>
    <mergeCell ref="AD66:AE66"/>
    <mergeCell ref="AF66:AG66"/>
    <mergeCell ref="AJ66:AK66"/>
    <mergeCell ref="AL66:AM66"/>
    <mergeCell ref="AP66:AQ66"/>
    <mergeCell ref="CB63:CC63"/>
    <mergeCell ref="BJ63:BK63"/>
    <mergeCell ref="BN63:BO63"/>
    <mergeCell ref="BZ64:CA64"/>
    <mergeCell ref="CB64:CC64"/>
    <mergeCell ref="L65:M65"/>
    <mergeCell ref="N65:O65"/>
    <mergeCell ref="R65:S65"/>
    <mergeCell ref="T65:U65"/>
    <mergeCell ref="X65:Y65"/>
    <mergeCell ref="Z65:AA65"/>
    <mergeCell ref="AD65:AE65"/>
    <mergeCell ref="AF65:AG65"/>
    <mergeCell ref="BH64:BI64"/>
    <mergeCell ref="BJ64:BK64"/>
    <mergeCell ref="BN64:BO64"/>
    <mergeCell ref="BP64:BQ64"/>
    <mergeCell ref="BT64:BU64"/>
    <mergeCell ref="BV64:BW64"/>
    <mergeCell ref="AP64:AQ64"/>
    <mergeCell ref="AR64:AS64"/>
    <mergeCell ref="AV64:AW64"/>
    <mergeCell ref="AX64:AY64"/>
    <mergeCell ref="BB64:BC64"/>
    <mergeCell ref="AF63:AG63"/>
    <mergeCell ref="AJ63:AK63"/>
    <mergeCell ref="AL63:AM63"/>
    <mergeCell ref="AP63:AQ63"/>
    <mergeCell ref="AR63:AS63"/>
    <mergeCell ref="AV63:AW63"/>
    <mergeCell ref="AD64:AE64"/>
    <mergeCell ref="AF64:AG64"/>
    <mergeCell ref="AJ64:AK64"/>
    <mergeCell ref="AL64:AM64"/>
    <mergeCell ref="AT61:AT67"/>
    <mergeCell ref="AJ62:AK62"/>
    <mergeCell ref="AL62:AM62"/>
    <mergeCell ref="AP62:AQ62"/>
    <mergeCell ref="AR62:AS62"/>
    <mergeCell ref="AR66:AS66"/>
    <mergeCell ref="L63:M63"/>
    <mergeCell ref="N63:O63"/>
    <mergeCell ref="R63:S63"/>
    <mergeCell ref="T63:U63"/>
    <mergeCell ref="X63:Y63"/>
    <mergeCell ref="Z63:AA63"/>
    <mergeCell ref="A64:A65"/>
    <mergeCell ref="L64:M64"/>
    <mergeCell ref="N64:O64"/>
    <mergeCell ref="R64:S64"/>
    <mergeCell ref="T64:U64"/>
    <mergeCell ref="X64:Y64"/>
    <mergeCell ref="Z64:AA64"/>
    <mergeCell ref="CB61:CC61"/>
    <mergeCell ref="L62:M62"/>
    <mergeCell ref="N62:O62"/>
    <mergeCell ref="R62:S62"/>
    <mergeCell ref="T62:U62"/>
    <mergeCell ref="X62:Y62"/>
    <mergeCell ref="BH61:BI61"/>
    <mergeCell ref="BJ61:BK61"/>
    <mergeCell ref="BL61:BL67"/>
    <mergeCell ref="BN61:BO61"/>
    <mergeCell ref="BP61:BQ61"/>
    <mergeCell ref="BR61:BR67"/>
    <mergeCell ref="BH62:BI62"/>
    <mergeCell ref="BJ62:BK62"/>
    <mergeCell ref="BN62:BO62"/>
    <mergeCell ref="BP62:BQ62"/>
    <mergeCell ref="AV61:AW61"/>
    <mergeCell ref="AX61:AY61"/>
    <mergeCell ref="AZ61:AZ67"/>
    <mergeCell ref="BB61:BC61"/>
    <mergeCell ref="BT62:BU62"/>
    <mergeCell ref="BV62:BW62"/>
    <mergeCell ref="BZ62:CA62"/>
    <mergeCell ref="CB62:CC62"/>
    <mergeCell ref="BT61:BU61"/>
    <mergeCell ref="BV61:BW61"/>
    <mergeCell ref="BX61:BX67"/>
    <mergeCell ref="BZ61:CA61"/>
    <mergeCell ref="AX63:AY63"/>
    <mergeCell ref="BB63:BC63"/>
    <mergeCell ref="BD63:BE63"/>
    <mergeCell ref="BH63:BI63"/>
    <mergeCell ref="BP63:BQ63"/>
    <mergeCell ref="BT63:BU63"/>
    <mergeCell ref="BV63:BW63"/>
    <mergeCell ref="BZ63:CA63"/>
    <mergeCell ref="BD64:BE64"/>
    <mergeCell ref="BT65:BU65"/>
    <mergeCell ref="BV65:BW65"/>
    <mergeCell ref="BZ65:CA65"/>
    <mergeCell ref="BN66:BO66"/>
    <mergeCell ref="BP66:BQ66"/>
    <mergeCell ref="BT66:BU66"/>
    <mergeCell ref="BV66:BW66"/>
    <mergeCell ref="BZ66:CA66"/>
    <mergeCell ref="BH60:BI60"/>
    <mergeCell ref="Z60:AA60"/>
    <mergeCell ref="AD60:AE60"/>
    <mergeCell ref="X61:Y61"/>
    <mergeCell ref="Z61:AA61"/>
    <mergeCell ref="AB61:AB67"/>
    <mergeCell ref="AD61:AE61"/>
    <mergeCell ref="AF61:AG61"/>
    <mergeCell ref="AH61:AH67"/>
    <mergeCell ref="Z62:AA62"/>
    <mergeCell ref="AD62:AE62"/>
    <mergeCell ref="AF62:AG62"/>
    <mergeCell ref="AD63:AE63"/>
    <mergeCell ref="BD61:BE61"/>
    <mergeCell ref="BF61:BF67"/>
    <mergeCell ref="AV62:AW62"/>
    <mergeCell ref="AX62:AY62"/>
    <mergeCell ref="BB62:BC62"/>
    <mergeCell ref="BD62:BE62"/>
    <mergeCell ref="AJ61:AK61"/>
    <mergeCell ref="AL61:AM61"/>
    <mergeCell ref="AN61:AN67"/>
    <mergeCell ref="AP61:AQ61"/>
    <mergeCell ref="AR61:AS61"/>
    <mergeCell ref="BM53:BM58"/>
    <mergeCell ref="BR53:BR58"/>
    <mergeCell ref="BS53:BS58"/>
    <mergeCell ref="BX53:BX58"/>
    <mergeCell ref="BY53:BY58"/>
    <mergeCell ref="BG53:BG58"/>
    <mergeCell ref="BL53:BL58"/>
    <mergeCell ref="CB60:CC60"/>
    <mergeCell ref="A61:A63"/>
    <mergeCell ref="G61:G67"/>
    <mergeCell ref="J61:J67"/>
    <mergeCell ref="L61:M61"/>
    <mergeCell ref="N61:O61"/>
    <mergeCell ref="P61:P67"/>
    <mergeCell ref="R61:S61"/>
    <mergeCell ref="T61:U61"/>
    <mergeCell ref="V61:V67"/>
    <mergeCell ref="BJ60:BK60"/>
    <mergeCell ref="BN60:BO60"/>
    <mergeCell ref="BP60:BQ60"/>
    <mergeCell ref="BT60:BU60"/>
    <mergeCell ref="BV60:BW60"/>
    <mergeCell ref="BZ60:CA60"/>
    <mergeCell ref="AR60:AS60"/>
    <mergeCell ref="L60:M60"/>
    <mergeCell ref="N60:O60"/>
    <mergeCell ref="R60:S60"/>
    <mergeCell ref="T60:U60"/>
    <mergeCell ref="X60:Y60"/>
    <mergeCell ref="AU53:AU58"/>
    <mergeCell ref="AZ53:AZ58"/>
    <mergeCell ref="BA53:BA58"/>
    <mergeCell ref="BF53:BF58"/>
    <mergeCell ref="AC53:AC58"/>
    <mergeCell ref="AH53:AH58"/>
    <mergeCell ref="AI53:AI58"/>
    <mergeCell ref="AN53:AN58"/>
    <mergeCell ref="AO53:AO58"/>
    <mergeCell ref="AT53:AT58"/>
    <mergeCell ref="AF60:AG60"/>
    <mergeCell ref="AJ60:AK60"/>
    <mergeCell ref="AL60:AM60"/>
    <mergeCell ref="AP60:AQ60"/>
    <mergeCell ref="AV60:AW60"/>
    <mergeCell ref="AX60:AY60"/>
    <mergeCell ref="BB60:BC60"/>
    <mergeCell ref="BD60:BE60"/>
    <mergeCell ref="A52:A58"/>
    <mergeCell ref="J53:J58"/>
    <mergeCell ref="K53:K58"/>
    <mergeCell ref="P53:P58"/>
    <mergeCell ref="Q53:Q58"/>
    <mergeCell ref="V53:V58"/>
    <mergeCell ref="W53:W58"/>
    <mergeCell ref="AB53:AB58"/>
    <mergeCell ref="BF45:BF50"/>
    <mergeCell ref="AN45:AN50"/>
    <mergeCell ref="AO45:AO50"/>
    <mergeCell ref="AT45:AT50"/>
    <mergeCell ref="AU45:AU50"/>
    <mergeCell ref="AZ45:AZ50"/>
    <mergeCell ref="BA45:BA50"/>
    <mergeCell ref="V45:V50"/>
    <mergeCell ref="W45:W50"/>
    <mergeCell ref="A44:A50"/>
    <mergeCell ref="J45:J50"/>
    <mergeCell ref="K45:K50"/>
    <mergeCell ref="P45:P50"/>
    <mergeCell ref="Q45:Q50"/>
    <mergeCell ref="AB45:AB50"/>
    <mergeCell ref="AC45:AC50"/>
    <mergeCell ref="BM37:BM42"/>
    <mergeCell ref="BR37:BR42"/>
    <mergeCell ref="BS37:BS42"/>
    <mergeCell ref="BX37:BX42"/>
    <mergeCell ref="BY37:BY42"/>
    <mergeCell ref="BG37:BG42"/>
    <mergeCell ref="BL37:BL42"/>
    <mergeCell ref="BX45:BX50"/>
    <mergeCell ref="BY45:BY50"/>
    <mergeCell ref="BG45:BG50"/>
    <mergeCell ref="BL45:BL50"/>
    <mergeCell ref="BM45:BM50"/>
    <mergeCell ref="BR45:BR50"/>
    <mergeCell ref="BS45:BS50"/>
    <mergeCell ref="AU37:AU42"/>
    <mergeCell ref="AZ37:AZ42"/>
    <mergeCell ref="BA37:BA42"/>
    <mergeCell ref="BF37:BF42"/>
    <mergeCell ref="AC37:AC42"/>
    <mergeCell ref="AH37:AH42"/>
    <mergeCell ref="AI37:AI42"/>
    <mergeCell ref="AN37:AN42"/>
    <mergeCell ref="AO37:AO42"/>
    <mergeCell ref="AT37:AT42"/>
    <mergeCell ref="W30:W35"/>
    <mergeCell ref="AH45:AH50"/>
    <mergeCell ref="AI45:AI50"/>
    <mergeCell ref="A36:A42"/>
    <mergeCell ref="J37:J42"/>
    <mergeCell ref="K37:K42"/>
    <mergeCell ref="P37:P42"/>
    <mergeCell ref="Q37:Q42"/>
    <mergeCell ref="V37:V42"/>
    <mergeCell ref="W37:W42"/>
    <mergeCell ref="AB37:AB42"/>
    <mergeCell ref="BM23:BM28"/>
    <mergeCell ref="BR23:BR28"/>
    <mergeCell ref="BS23:BS28"/>
    <mergeCell ref="BX23:BX28"/>
    <mergeCell ref="BY23:BY28"/>
    <mergeCell ref="BG23:BG28"/>
    <mergeCell ref="BL23:BL28"/>
    <mergeCell ref="BX30:BX35"/>
    <mergeCell ref="BY30:BY35"/>
    <mergeCell ref="BG30:BG35"/>
    <mergeCell ref="BL30:BL35"/>
    <mergeCell ref="BM30:BM35"/>
    <mergeCell ref="BR30:BR35"/>
    <mergeCell ref="BS30:BS35"/>
    <mergeCell ref="BF23:BF28"/>
    <mergeCell ref="AC23:AC28"/>
    <mergeCell ref="AH23:AH28"/>
    <mergeCell ref="AI23:AI28"/>
    <mergeCell ref="AN23:AN28"/>
    <mergeCell ref="AO23:AO28"/>
    <mergeCell ref="AT23:AT28"/>
    <mergeCell ref="AB30:AB35"/>
    <mergeCell ref="AC30:AC35"/>
    <mergeCell ref="AH30:AH35"/>
    <mergeCell ref="AI30:AI35"/>
    <mergeCell ref="BF30:BF35"/>
    <mergeCell ref="AN30:AN35"/>
    <mergeCell ref="AO30:AO35"/>
    <mergeCell ref="AT30:AT35"/>
    <mergeCell ref="AU30:AU35"/>
    <mergeCell ref="AZ30:AZ35"/>
    <mergeCell ref="BA30:BA35"/>
    <mergeCell ref="W16:W21"/>
    <mergeCell ref="A29:A35"/>
    <mergeCell ref="J30:J35"/>
    <mergeCell ref="K30:K35"/>
    <mergeCell ref="P30:P35"/>
    <mergeCell ref="Q30:Q35"/>
    <mergeCell ref="AU23:AU28"/>
    <mergeCell ref="AZ23:AZ28"/>
    <mergeCell ref="BA23:BA28"/>
    <mergeCell ref="A15:A21"/>
    <mergeCell ref="J16:J21"/>
    <mergeCell ref="K16:K21"/>
    <mergeCell ref="P16:P21"/>
    <mergeCell ref="Q16:Q21"/>
    <mergeCell ref="AB16:AB21"/>
    <mergeCell ref="AC16:AC21"/>
    <mergeCell ref="AH16:AH21"/>
    <mergeCell ref="AI16:AI21"/>
    <mergeCell ref="AT16:AT21"/>
    <mergeCell ref="AU16:AU21"/>
    <mergeCell ref="AZ16:AZ21"/>
    <mergeCell ref="BA16:BA21"/>
    <mergeCell ref="V16:V21"/>
    <mergeCell ref="V30:V35"/>
    <mergeCell ref="BR9:BR14"/>
    <mergeCell ref="BS9:BS14"/>
    <mergeCell ref="BX9:BX14"/>
    <mergeCell ref="BY9:BY14"/>
    <mergeCell ref="BG9:BG14"/>
    <mergeCell ref="BL9:BL14"/>
    <mergeCell ref="BX16:BX21"/>
    <mergeCell ref="BY16:BY21"/>
    <mergeCell ref="A22:A28"/>
    <mergeCell ref="J23:J28"/>
    <mergeCell ref="K23:K28"/>
    <mergeCell ref="P23:P28"/>
    <mergeCell ref="Q23:Q28"/>
    <mergeCell ref="V23:V28"/>
    <mergeCell ref="W23:W28"/>
    <mergeCell ref="AB23:AB28"/>
    <mergeCell ref="BF16:BF21"/>
    <mergeCell ref="BG16:BG21"/>
    <mergeCell ref="BL16:BL21"/>
    <mergeCell ref="BM16:BM21"/>
    <mergeCell ref="BR16:BR21"/>
    <mergeCell ref="BS16:BS21"/>
    <mergeCell ref="AN16:AN21"/>
    <mergeCell ref="AO16:AO21"/>
    <mergeCell ref="AU9:AU14"/>
    <mergeCell ref="AZ9:AZ14"/>
    <mergeCell ref="BA9:BA14"/>
    <mergeCell ref="BF9:BF14"/>
    <mergeCell ref="AC9:AC14"/>
    <mergeCell ref="AH9:AH14"/>
    <mergeCell ref="AI9:AI14"/>
    <mergeCell ref="AN9:AN14"/>
    <mergeCell ref="AO9:AO14"/>
    <mergeCell ref="AT9:AT14"/>
    <mergeCell ref="CB7:CC7"/>
    <mergeCell ref="A8:A14"/>
    <mergeCell ref="J9:J14"/>
    <mergeCell ref="K9:K14"/>
    <mergeCell ref="P9:P14"/>
    <mergeCell ref="Q9:Q14"/>
    <mergeCell ref="V9:V14"/>
    <mergeCell ref="W9:W14"/>
    <mergeCell ref="AB9:AB14"/>
    <mergeCell ref="BN7:BO7"/>
    <mergeCell ref="BP7:BQ7"/>
    <mergeCell ref="BR7:BS7"/>
    <mergeCell ref="BT7:BU7"/>
    <mergeCell ref="BV7:BW7"/>
    <mergeCell ref="BX7:BY7"/>
    <mergeCell ref="BB7:BC7"/>
    <mergeCell ref="BD7:BE7"/>
    <mergeCell ref="BF7:BG7"/>
    <mergeCell ref="BH7:BI7"/>
    <mergeCell ref="BJ7:BK7"/>
    <mergeCell ref="BL7:BM7"/>
    <mergeCell ref="AP7:AQ7"/>
    <mergeCell ref="AR7:AS7"/>
    <mergeCell ref="BM9:BM14"/>
    <mergeCell ref="R7:S7"/>
    <mergeCell ref="T7:U7"/>
    <mergeCell ref="V7:W7"/>
    <mergeCell ref="X7:Y7"/>
    <mergeCell ref="Z7:AA7"/>
    <mergeCell ref="AB7:AC7"/>
    <mergeCell ref="BT6:BU6"/>
    <mergeCell ref="BV6:BW6"/>
    <mergeCell ref="BZ6:CA6"/>
    <mergeCell ref="AT7:AU7"/>
    <mergeCell ref="AV7:AW7"/>
    <mergeCell ref="AX7:AY7"/>
    <mergeCell ref="AZ7:BA7"/>
    <mergeCell ref="AD7:AE7"/>
    <mergeCell ref="AF7:AG7"/>
    <mergeCell ref="AH7:AI7"/>
    <mergeCell ref="AJ7:AK7"/>
    <mergeCell ref="AL7:AM7"/>
    <mergeCell ref="AN7:AO7"/>
    <mergeCell ref="BZ7:CA7"/>
    <mergeCell ref="CB6:CC6"/>
    <mergeCell ref="D7:F7"/>
    <mergeCell ref="G7:I7"/>
    <mergeCell ref="J7:K7"/>
    <mergeCell ref="L7:M7"/>
    <mergeCell ref="N7:O7"/>
    <mergeCell ref="P7:Q7"/>
    <mergeCell ref="AV6:AW6"/>
    <mergeCell ref="AX6:AY6"/>
    <mergeCell ref="BB6:BC6"/>
    <mergeCell ref="BD6:BE6"/>
    <mergeCell ref="BH6:BI6"/>
    <mergeCell ref="BJ6:BK6"/>
    <mergeCell ref="BR5:BS6"/>
    <mergeCell ref="BT5:BW5"/>
    <mergeCell ref="BX5:BY6"/>
    <mergeCell ref="BZ5:CC5"/>
    <mergeCell ref="D6:F6"/>
    <mergeCell ref="G6:I6"/>
    <mergeCell ref="L6:M6"/>
    <mergeCell ref="N6:O6"/>
    <mergeCell ref="R6:S6"/>
    <mergeCell ref="T6:U6"/>
    <mergeCell ref="AZ5:BA6"/>
    <mergeCell ref="AJ5:AM5"/>
    <mergeCell ref="AN5:AO6"/>
    <mergeCell ref="AP5:AS5"/>
    <mergeCell ref="AT5:AU6"/>
    <mergeCell ref="AV5:AY5"/>
    <mergeCell ref="AJ6:AK6"/>
    <mergeCell ref="AL6:AM6"/>
    <mergeCell ref="AP6:AQ6"/>
    <mergeCell ref="AR6:AS6"/>
    <mergeCell ref="BR4:BW4"/>
    <mergeCell ref="BX4:CC4"/>
    <mergeCell ref="J5:K6"/>
    <mergeCell ref="L5:O5"/>
    <mergeCell ref="P5:Q6"/>
    <mergeCell ref="R5:U5"/>
    <mergeCell ref="V5:W6"/>
    <mergeCell ref="X5:AA5"/>
    <mergeCell ref="AB5:AC6"/>
    <mergeCell ref="AD5:AG5"/>
    <mergeCell ref="AH4:AM4"/>
    <mergeCell ref="AN4:AS4"/>
    <mergeCell ref="AT4:AY4"/>
    <mergeCell ref="AZ4:BE4"/>
    <mergeCell ref="BF4:BK4"/>
    <mergeCell ref="BL4:BQ4"/>
    <mergeCell ref="BB5:BE5"/>
    <mergeCell ref="BF5:BG6"/>
    <mergeCell ref="BH5:BK5"/>
    <mergeCell ref="BL5:BM6"/>
    <mergeCell ref="BN5:BQ5"/>
    <mergeCell ref="BN6:BO6"/>
    <mergeCell ref="BP6:BQ6"/>
    <mergeCell ref="AH5:AI6"/>
    <mergeCell ref="A4:C6"/>
    <mergeCell ref="D4:I5"/>
    <mergeCell ref="J4:O4"/>
    <mergeCell ref="P4:U4"/>
    <mergeCell ref="V4:AA4"/>
    <mergeCell ref="AB4:AG4"/>
    <mergeCell ref="X6:Y6"/>
    <mergeCell ref="Z6:AA6"/>
    <mergeCell ref="AD6:AE6"/>
    <mergeCell ref="AF6:AG6"/>
  </mergeCells>
  <pageMargins left="0.75" right="0.75" top="1" bottom="1" header="0.5" footer="0.5"/>
  <drawing r:id="rId1"/>
  <legacyDrawing r:id="rId2"/>
  <extLst>
    <ext xmlns:mx="http://schemas.microsoft.com/office/mac/excel/2008/main" uri="{64002731-A6B0-56B0-2670-7721B7C09600}">
      <mx:PLV Mode="0" OnePage="0" WScale="0"/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>
    <tabColor rgb="FFCCFFCC"/>
  </sheetPr>
  <dimension ref="A1"/>
  <sheetViews>
    <sheetView showGridLines="0" zoomScale="115" zoomScaleNormal="115" workbookViewId="0"/>
  </sheetViews>
  <sheetFormatPr baseColWidth="10" defaultColWidth="11.44140625" defaultRowHeight="13.2"/>
  <cols>
    <col min="1" max="16384" width="11.44140625" style="1"/>
  </cols>
  <sheetData/>
  <pageMargins left="0.75" right="0.75" top="1" bottom="1" header="0.5" footer="0.5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9AE9D9-CE00-4840-91FA-424B09936523}">
  <sheetPr>
    <tabColor rgb="FFC4D79B"/>
  </sheetPr>
  <dimension ref="B3:K13"/>
  <sheetViews>
    <sheetView showGridLines="0" zoomScaleNormal="100" workbookViewId="0"/>
  </sheetViews>
  <sheetFormatPr baseColWidth="10" defaultRowHeight="14.4"/>
  <cols>
    <col min="3" max="3" width="22.109375" customWidth="1"/>
    <col min="4" max="4" width="6.77734375" customWidth="1"/>
    <col min="5" max="5" width="14.5546875" bestFit="1" customWidth="1"/>
    <col min="6" max="6" width="16.109375" customWidth="1"/>
    <col min="10" max="10" width="21.33203125" customWidth="1"/>
    <col min="11" max="11" width="10.109375" customWidth="1"/>
  </cols>
  <sheetData>
    <row r="3" spans="2:11" s="257" customFormat="1" ht="46.8">
      <c r="B3" s="253" t="s">
        <v>118</v>
      </c>
      <c r="C3" s="254" t="s">
        <v>119</v>
      </c>
      <c r="D3" s="254"/>
      <c r="E3" s="254" t="s">
        <v>120</v>
      </c>
      <c r="F3" s="254" t="s">
        <v>127</v>
      </c>
      <c r="G3" s="254" t="s">
        <v>121</v>
      </c>
      <c r="H3" s="255" t="s">
        <v>122</v>
      </c>
      <c r="I3" s="255" t="s">
        <v>123</v>
      </c>
      <c r="J3" s="256" t="s">
        <v>124</v>
      </c>
      <c r="K3" s="255" t="s">
        <v>201</v>
      </c>
    </row>
    <row r="4" spans="2:11" s="257" customFormat="1" ht="45">
      <c r="B4" s="258">
        <v>1</v>
      </c>
      <c r="C4" s="259" t="s">
        <v>133</v>
      </c>
      <c r="D4" s="259"/>
      <c r="E4" s="260" t="s">
        <v>126</v>
      </c>
      <c r="F4" s="260" t="s">
        <v>132</v>
      </c>
      <c r="G4" s="260" t="s">
        <v>128</v>
      </c>
      <c r="H4" s="261">
        <v>44470</v>
      </c>
      <c r="I4" s="262">
        <v>44484</v>
      </c>
      <c r="J4" s="263" t="s">
        <v>145</v>
      </c>
      <c r="K4" s="264">
        <f t="shared" ref="K4:K13" si="0">I4-H4</f>
        <v>14</v>
      </c>
    </row>
    <row r="5" spans="2:11" s="257" customFormat="1" ht="30">
      <c r="B5" s="265">
        <v>2</v>
      </c>
      <c r="C5" s="266" t="s">
        <v>143</v>
      </c>
      <c r="D5" s="266"/>
      <c r="E5" s="267" t="s">
        <v>129</v>
      </c>
      <c r="F5" s="267" t="s">
        <v>130</v>
      </c>
      <c r="G5" s="267" t="s">
        <v>131</v>
      </c>
      <c r="H5" s="261">
        <v>44501</v>
      </c>
      <c r="I5" s="261">
        <v>44469</v>
      </c>
      <c r="J5" s="268" t="s">
        <v>144</v>
      </c>
      <c r="K5" s="264">
        <f t="shared" si="0"/>
        <v>-32</v>
      </c>
    </row>
    <row r="6" spans="2:11" s="257" customFormat="1" ht="60">
      <c r="B6" s="258">
        <v>3</v>
      </c>
      <c r="C6" s="259" t="s">
        <v>142</v>
      </c>
      <c r="D6" s="259"/>
      <c r="E6" s="260" t="s">
        <v>135</v>
      </c>
      <c r="F6" s="260" t="s">
        <v>134</v>
      </c>
      <c r="G6" s="260" t="s">
        <v>128</v>
      </c>
      <c r="H6" s="261">
        <v>44531</v>
      </c>
      <c r="I6" s="262">
        <v>44515</v>
      </c>
      <c r="J6" s="263" t="s">
        <v>141</v>
      </c>
      <c r="K6" s="264">
        <f t="shared" si="0"/>
        <v>-16</v>
      </c>
    </row>
    <row r="7" spans="2:11" s="257" customFormat="1" ht="45">
      <c r="B7" s="265">
        <v>4</v>
      </c>
      <c r="C7" s="266" t="s">
        <v>136</v>
      </c>
      <c r="D7" s="266"/>
      <c r="E7" s="267" t="s">
        <v>137</v>
      </c>
      <c r="F7" s="267" t="s">
        <v>138</v>
      </c>
      <c r="G7" s="267" t="s">
        <v>139</v>
      </c>
      <c r="H7" s="261">
        <v>44470</v>
      </c>
      <c r="I7" s="261">
        <v>44489</v>
      </c>
      <c r="J7" s="268" t="s">
        <v>140</v>
      </c>
      <c r="K7" s="264">
        <f t="shared" si="0"/>
        <v>19</v>
      </c>
    </row>
    <row r="8" spans="2:11" s="257" customFormat="1" ht="15">
      <c r="B8" s="258">
        <v>5</v>
      </c>
      <c r="C8" s="259"/>
      <c r="D8" s="259"/>
      <c r="E8" s="260"/>
      <c r="F8" s="260"/>
      <c r="G8" s="260"/>
      <c r="H8" s="262"/>
      <c r="I8" s="262"/>
      <c r="J8" s="263"/>
      <c r="K8" s="264">
        <f t="shared" si="0"/>
        <v>0</v>
      </c>
    </row>
    <row r="9" spans="2:11" s="257" customFormat="1" ht="15">
      <c r="B9" s="265">
        <v>6</v>
      </c>
      <c r="C9" s="266"/>
      <c r="D9" s="266"/>
      <c r="E9" s="267"/>
      <c r="F9" s="267"/>
      <c r="G9" s="267"/>
      <c r="H9" s="261"/>
      <c r="I9" s="261"/>
      <c r="J9" s="268"/>
      <c r="K9" s="264">
        <f t="shared" si="0"/>
        <v>0</v>
      </c>
    </row>
    <row r="10" spans="2:11" s="257" customFormat="1" ht="15">
      <c r="B10" s="258">
        <v>7</v>
      </c>
      <c r="C10" s="259"/>
      <c r="D10" s="259"/>
      <c r="E10" s="260"/>
      <c r="F10" s="260"/>
      <c r="G10" s="260"/>
      <c r="H10" s="262"/>
      <c r="I10" s="262"/>
      <c r="J10" s="263"/>
      <c r="K10" s="264">
        <f t="shared" si="0"/>
        <v>0</v>
      </c>
    </row>
    <row r="11" spans="2:11" s="257" customFormat="1" ht="15">
      <c r="B11" s="265">
        <v>8</v>
      </c>
      <c r="C11" s="266"/>
      <c r="D11" s="266"/>
      <c r="E11" s="267"/>
      <c r="F11" s="267"/>
      <c r="G11" s="267"/>
      <c r="H11" s="261"/>
      <c r="I11" s="261"/>
      <c r="J11" s="268"/>
      <c r="K11" s="264">
        <f t="shared" si="0"/>
        <v>0</v>
      </c>
    </row>
    <row r="12" spans="2:11" s="257" customFormat="1" ht="15">
      <c r="B12" s="258">
        <v>9</v>
      </c>
      <c r="C12" s="259"/>
      <c r="D12" s="259"/>
      <c r="E12" s="260"/>
      <c r="F12" s="260"/>
      <c r="G12" s="260"/>
      <c r="H12" s="262"/>
      <c r="I12" s="262"/>
      <c r="J12" s="263"/>
      <c r="K12" s="264">
        <f t="shared" si="0"/>
        <v>0</v>
      </c>
    </row>
    <row r="13" spans="2:11" s="257" customFormat="1" ht="15">
      <c r="B13" s="265">
        <v>10</v>
      </c>
      <c r="C13" s="266"/>
      <c r="D13" s="266"/>
      <c r="E13" s="267"/>
      <c r="F13" s="267"/>
      <c r="G13" s="267"/>
      <c r="H13" s="261"/>
      <c r="I13" s="261"/>
      <c r="J13" s="268"/>
      <c r="K13" s="264">
        <f t="shared" si="0"/>
        <v>0</v>
      </c>
    </row>
  </sheetData>
  <conditionalFormatting sqref="K4:K22">
    <cfRule type="colorScale" priority="1">
      <colorScale>
        <cfvo type="num" val="0"/>
        <cfvo type="num" val="1"/>
        <cfvo type="num" val="5"/>
        <color rgb="FF00B050"/>
        <color rgb="FFFFEB84"/>
        <color rgb="FFFF0000"/>
      </colorScale>
    </cfRule>
  </conditionalFormatting>
  <dataValidations count="1">
    <dataValidation type="list" allowBlank="1" showInputMessage="1" showErrorMessage="1" sqref="G4:G13" xr:uid="{895A9A7A-FA88-F34D-8862-1A652AAFD2FF}">
      <formula1>"Initialisé,En-cours,Terminée,Suspendue,Supprimée"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B37"/>
  <sheetViews>
    <sheetView showGridLines="0" zoomScale="70" zoomScaleNormal="70" zoomScalePageLayoutView="75" workbookViewId="0"/>
  </sheetViews>
  <sheetFormatPr baseColWidth="10" defaultColWidth="11.44140625" defaultRowHeight="13.2"/>
  <cols>
    <col min="1" max="16384" width="11.44140625" style="1"/>
  </cols>
  <sheetData>
    <row r="1" spans="1:28" s="18" customFormat="1" ht="25.8">
      <c r="A1" s="69" t="s">
        <v>150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70"/>
    </row>
    <row r="2" spans="1:28" s="18" customFormat="1">
      <c r="A2" s="271"/>
      <c r="B2" s="272"/>
      <c r="C2" s="272"/>
      <c r="D2" s="272"/>
      <c r="E2" s="272"/>
      <c r="F2" s="272"/>
      <c r="G2" s="272"/>
      <c r="H2" s="272"/>
      <c r="I2" s="272"/>
      <c r="J2" s="272"/>
      <c r="K2" s="272"/>
      <c r="L2" s="272"/>
      <c r="M2" s="272"/>
      <c r="N2" s="272"/>
      <c r="O2" s="272"/>
      <c r="P2" s="272"/>
      <c r="Q2" s="272"/>
      <c r="R2" s="272"/>
      <c r="S2" s="272"/>
      <c r="T2" s="272"/>
      <c r="U2" s="272"/>
      <c r="V2" s="273"/>
    </row>
    <row r="3" spans="1:28" s="18" customFormat="1">
      <c r="A3" s="271"/>
      <c r="B3" s="272"/>
      <c r="C3" s="272"/>
      <c r="D3" s="272"/>
      <c r="E3" s="272"/>
      <c r="F3" s="272"/>
      <c r="G3" s="272"/>
      <c r="H3" s="272"/>
      <c r="I3" s="272"/>
      <c r="J3" s="272"/>
      <c r="K3" s="272"/>
      <c r="L3" s="272"/>
      <c r="M3" s="272"/>
      <c r="N3" s="272"/>
      <c r="O3" s="272"/>
      <c r="P3" s="272"/>
      <c r="Q3" s="272"/>
      <c r="R3" s="272"/>
      <c r="S3" s="272"/>
      <c r="T3" s="272"/>
      <c r="U3" s="272"/>
      <c r="V3" s="273"/>
    </row>
    <row r="4" spans="1:28" s="18" customFormat="1">
      <c r="A4" s="271"/>
      <c r="B4" s="272"/>
      <c r="C4" s="272"/>
      <c r="D4" s="272"/>
      <c r="E4" s="272"/>
      <c r="F4" s="272"/>
      <c r="G4" s="272"/>
      <c r="H4" s="272"/>
      <c r="I4" s="272"/>
      <c r="J4" s="272"/>
      <c r="K4" s="272"/>
      <c r="L4" s="272"/>
      <c r="M4" s="272"/>
      <c r="N4" s="272"/>
      <c r="O4" s="272"/>
      <c r="P4" s="272"/>
      <c r="Q4" s="272"/>
      <c r="R4" s="272"/>
      <c r="S4" s="272"/>
      <c r="T4" s="272"/>
      <c r="U4" s="272"/>
      <c r="V4" s="273"/>
    </row>
    <row r="5" spans="1:28" s="18" customFormat="1">
      <c r="A5" s="271"/>
      <c r="B5" s="272"/>
      <c r="C5" s="272"/>
      <c r="D5" s="272"/>
      <c r="E5" s="272"/>
      <c r="F5" s="272"/>
      <c r="G5" s="272"/>
      <c r="H5" s="272"/>
      <c r="I5" s="272"/>
      <c r="J5" s="272"/>
      <c r="K5" s="272"/>
      <c r="L5" s="272"/>
      <c r="M5" s="272"/>
      <c r="N5" s="272"/>
      <c r="O5" s="272"/>
      <c r="P5" s="272"/>
      <c r="Q5" s="272"/>
      <c r="R5" s="272"/>
      <c r="S5" s="272"/>
      <c r="T5" s="272"/>
      <c r="U5" s="272"/>
      <c r="V5" s="273"/>
    </row>
    <row r="6" spans="1:28" s="18" customFormat="1">
      <c r="A6" s="271"/>
      <c r="B6" s="272"/>
      <c r="C6" s="272"/>
      <c r="D6" s="272"/>
      <c r="E6" s="272"/>
      <c r="F6" s="272"/>
      <c r="G6" s="272"/>
      <c r="H6" s="272"/>
      <c r="I6" s="272"/>
      <c r="J6" s="272"/>
      <c r="K6" s="272"/>
      <c r="L6" s="272"/>
      <c r="M6" s="272"/>
      <c r="N6" s="272"/>
      <c r="O6" s="272"/>
      <c r="P6" s="272"/>
      <c r="Q6" s="272"/>
      <c r="R6" s="272"/>
      <c r="S6" s="272"/>
      <c r="T6" s="272"/>
      <c r="U6" s="272"/>
      <c r="V6" s="273"/>
    </row>
    <row r="7" spans="1:28" s="18" customFormat="1">
      <c r="A7" s="271"/>
      <c r="B7" s="272"/>
      <c r="C7" s="272"/>
      <c r="D7" s="272"/>
      <c r="E7" s="272"/>
      <c r="F7" s="272"/>
      <c r="G7" s="272"/>
      <c r="H7" s="272"/>
      <c r="I7" s="272"/>
      <c r="J7" s="272"/>
      <c r="K7" s="272"/>
      <c r="L7" s="272"/>
      <c r="M7" s="272"/>
      <c r="N7" s="272"/>
      <c r="O7" s="272"/>
      <c r="P7" s="272"/>
      <c r="Q7" s="272"/>
      <c r="R7" s="272"/>
      <c r="S7" s="272"/>
      <c r="T7" s="272"/>
      <c r="U7" s="272"/>
      <c r="V7" s="273"/>
    </row>
    <row r="8" spans="1:28" s="18" customFormat="1">
      <c r="A8" s="271"/>
      <c r="B8" s="272"/>
      <c r="C8" s="272"/>
      <c r="D8" s="272"/>
      <c r="E8" s="272"/>
      <c r="F8" s="272"/>
      <c r="G8" s="272"/>
      <c r="H8" s="272"/>
      <c r="I8" s="272"/>
      <c r="J8" s="272"/>
      <c r="K8" s="272"/>
      <c r="L8" s="272"/>
      <c r="M8" s="272"/>
      <c r="N8" s="272"/>
      <c r="O8" s="272"/>
      <c r="P8" s="272"/>
      <c r="Q8" s="272"/>
      <c r="R8" s="272"/>
      <c r="S8" s="272"/>
      <c r="T8" s="272"/>
      <c r="U8" s="272"/>
      <c r="V8" s="273"/>
    </row>
    <row r="9" spans="1:28" s="18" customFormat="1">
      <c r="A9" s="271"/>
      <c r="B9" s="272"/>
      <c r="C9" s="272"/>
      <c r="D9" s="272"/>
      <c r="E9" s="272"/>
      <c r="F9" s="272"/>
      <c r="G9" s="272"/>
      <c r="H9" s="272"/>
      <c r="I9" s="272"/>
      <c r="J9" s="272"/>
      <c r="K9" s="272"/>
      <c r="L9" s="272"/>
      <c r="M9" s="272"/>
      <c r="N9" s="272"/>
      <c r="O9" s="272"/>
      <c r="P9" s="272"/>
      <c r="Q9" s="272"/>
      <c r="R9" s="272"/>
      <c r="S9" s="272"/>
      <c r="T9" s="272"/>
      <c r="U9" s="272"/>
      <c r="V9" s="273"/>
    </row>
    <row r="10" spans="1:28" s="18" customFormat="1" ht="28.05" customHeight="1">
      <c r="A10" s="271"/>
      <c r="B10" s="272"/>
      <c r="C10" s="272"/>
      <c r="D10" s="272"/>
      <c r="E10" s="272"/>
      <c r="F10" s="272"/>
      <c r="G10" s="272"/>
      <c r="H10" s="272"/>
      <c r="I10" s="272"/>
      <c r="J10" s="272"/>
      <c r="K10" s="272"/>
      <c r="L10" s="272"/>
      <c r="M10" s="272"/>
      <c r="N10" s="272"/>
      <c r="O10" s="272"/>
      <c r="P10" s="272"/>
      <c r="Q10" s="272"/>
      <c r="R10" s="272"/>
      <c r="S10" s="272"/>
      <c r="T10" s="272"/>
      <c r="U10" s="272"/>
      <c r="V10" s="273"/>
    </row>
    <row r="11" spans="1:28" ht="22.05" customHeight="1">
      <c r="A11" s="69" t="s">
        <v>151</v>
      </c>
      <c r="B11" s="70"/>
      <c r="C11" s="70"/>
      <c r="D11" s="70"/>
      <c r="E11" s="70"/>
      <c r="F11" s="70"/>
      <c r="G11" s="70"/>
      <c r="H11" s="70"/>
      <c r="I11" s="70"/>
      <c r="J11" s="70"/>
      <c r="K11" s="70"/>
      <c r="L11" s="70"/>
      <c r="M11" s="70"/>
      <c r="N11" s="70"/>
      <c r="O11" s="70"/>
      <c r="P11" s="70"/>
      <c r="Q11" s="70"/>
      <c r="R11" s="70"/>
      <c r="S11" s="70"/>
      <c r="T11" s="70"/>
      <c r="U11" s="70"/>
      <c r="V11" s="71"/>
    </row>
    <row r="14" spans="1:28" s="73" customFormat="1" ht="15">
      <c r="B14" s="72"/>
      <c r="C14" s="75" t="s">
        <v>84</v>
      </c>
      <c r="D14" s="72"/>
      <c r="H14" s="74"/>
      <c r="I14" s="76" t="s">
        <v>85</v>
      </c>
      <c r="J14" s="74"/>
      <c r="N14" s="77" t="s">
        <v>86</v>
      </c>
      <c r="O14" s="78"/>
      <c r="P14" s="77"/>
      <c r="T14" s="242" t="s">
        <v>125</v>
      </c>
      <c r="U14" s="242"/>
      <c r="V14" s="242"/>
      <c r="Z14" s="243" t="s">
        <v>148</v>
      </c>
      <c r="AA14" s="243"/>
      <c r="AB14" s="243"/>
    </row>
    <row r="33" spans="1:17">
      <c r="Q33" s="18"/>
    </row>
    <row r="36" spans="1:17" ht="25.8">
      <c r="A36" s="69" t="s">
        <v>87</v>
      </c>
    </row>
    <row r="37" spans="1:17" ht="25.8">
      <c r="A37" s="69"/>
    </row>
  </sheetData>
  <printOptions horizontalCentered="1"/>
  <pageMargins left="0" right="0" top="0.98425196850393704" bottom="0.59055118110236227" header="0.31496062992125984" footer="0.31496062992125984"/>
  <pageSetup paperSize="9" orientation="landscape"/>
  <headerFooter>
    <oddHeader>&amp;L&amp;G&amp;C&amp;"Arial,Gras"&amp;16&amp;U&amp;F
&amp;"Arial,Normal"&amp;U&amp;A&amp;R&amp;"Arial,Normal"&amp;9Printed on &amp;D
Page &amp;P/&amp;N</oddHeader>
    <oddFooter>&amp;C&amp;"Arial,Normal"&amp;8www.space-aero.org</oddFooter>
  </headerFooter>
  <drawing r:id="rId1"/>
  <legacyDrawingHF r:id="rId2"/>
  <extLst>
    <ext xmlns:mx="http://schemas.microsoft.com/office/mac/excel/2008/main" uri="{64002731-A6B0-56B0-2670-7721B7C09600}">
      <mx:PLV Mode="0" OnePage="0" WScale="0"/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4F3137D-5434-A040-AD50-523612E58B07}">
  <dimension ref="A1:J15"/>
  <sheetViews>
    <sheetView zoomScale="70" zoomScaleNormal="70" workbookViewId="0"/>
  </sheetViews>
  <sheetFormatPr baseColWidth="10" defaultColWidth="10.77734375" defaultRowHeight="14.4"/>
  <cols>
    <col min="1" max="1" width="14.109375" style="68" customWidth="1"/>
    <col min="2" max="2" width="24.33203125" style="68" customWidth="1"/>
    <col min="3" max="3" width="18.33203125" style="68" customWidth="1"/>
    <col min="4" max="4" width="17.109375" style="68" customWidth="1"/>
    <col min="5" max="5" width="17.44140625" style="68" customWidth="1"/>
    <col min="6" max="6" width="17" style="68" customWidth="1"/>
    <col min="7" max="7" width="17.33203125" style="68" customWidth="1"/>
    <col min="8" max="8" width="15.77734375" style="68" customWidth="1"/>
    <col min="9" max="9" width="17.109375" style="68" customWidth="1"/>
    <col min="10" max="10" width="17.44140625" style="68" customWidth="1"/>
    <col min="11" max="16384" width="10.77734375" style="68"/>
  </cols>
  <sheetData>
    <row r="1" spans="1:10" s="252" customFormat="1" ht="22.95" customHeight="1" thickBot="1">
      <c r="A1" s="246" t="s">
        <v>174</v>
      </c>
    </row>
    <row r="2" spans="1:10" s="275" customFormat="1" ht="51" customHeight="1">
      <c r="B2" s="288" t="s">
        <v>187</v>
      </c>
      <c r="C2" s="287" t="s">
        <v>154</v>
      </c>
      <c r="D2" s="287" t="s">
        <v>155</v>
      </c>
      <c r="E2" s="287" t="s">
        <v>156</v>
      </c>
      <c r="F2" s="287" t="s">
        <v>157</v>
      </c>
      <c r="G2" s="287" t="s">
        <v>158</v>
      </c>
      <c r="H2" s="287" t="s">
        <v>159</v>
      </c>
      <c r="I2" s="276" t="s">
        <v>185</v>
      </c>
      <c r="J2" s="277" t="s">
        <v>176</v>
      </c>
    </row>
    <row r="3" spans="1:10" s="278" customFormat="1" ht="45" customHeight="1">
      <c r="B3" s="279" t="s">
        <v>177</v>
      </c>
      <c r="C3" s="285" t="s">
        <v>160</v>
      </c>
      <c r="D3" s="285" t="s">
        <v>161</v>
      </c>
      <c r="E3" s="285" t="s">
        <v>162</v>
      </c>
      <c r="F3" s="285" t="s">
        <v>163</v>
      </c>
      <c r="G3" s="285" t="s">
        <v>164</v>
      </c>
      <c r="H3" s="285" t="s">
        <v>165</v>
      </c>
      <c r="I3" s="280" t="s">
        <v>183</v>
      </c>
      <c r="J3" s="281" t="s">
        <v>166</v>
      </c>
    </row>
    <row r="4" spans="1:10" s="278" customFormat="1" ht="51" customHeight="1">
      <c r="B4" s="279" t="s">
        <v>178</v>
      </c>
      <c r="C4" s="285" t="s">
        <v>160</v>
      </c>
      <c r="D4" s="285" t="s">
        <v>161</v>
      </c>
      <c r="E4" s="285" t="s">
        <v>167</v>
      </c>
      <c r="F4" s="285" t="s">
        <v>168</v>
      </c>
      <c r="G4" s="285" t="s">
        <v>169</v>
      </c>
      <c r="H4" s="285" t="s">
        <v>165</v>
      </c>
      <c r="I4" s="280" t="s">
        <v>181</v>
      </c>
      <c r="J4" s="281" t="s">
        <v>170</v>
      </c>
    </row>
    <row r="5" spans="1:10" s="278" customFormat="1" ht="51" customHeight="1" thickBot="1">
      <c r="B5" s="282" t="s">
        <v>179</v>
      </c>
      <c r="C5" s="286" t="s">
        <v>171</v>
      </c>
      <c r="D5" s="286" t="s">
        <v>188</v>
      </c>
      <c r="E5" s="286" t="s">
        <v>172</v>
      </c>
      <c r="F5" s="286" t="s">
        <v>173</v>
      </c>
      <c r="G5" s="286" t="s">
        <v>180</v>
      </c>
      <c r="H5" s="286" t="s">
        <v>165</v>
      </c>
      <c r="I5" s="283" t="s">
        <v>182</v>
      </c>
      <c r="J5" s="284" t="s">
        <v>184</v>
      </c>
    </row>
    <row r="6" spans="1:10" ht="52.05" customHeight="1"/>
    <row r="7" spans="1:10" s="252" customFormat="1" ht="22.95" customHeight="1">
      <c r="A7" s="246" t="s">
        <v>175</v>
      </c>
      <c r="E7" s="246" t="s">
        <v>186</v>
      </c>
    </row>
    <row r="15" spans="1:10" s="252" customFormat="1" ht="22.95" customHeight="1"/>
  </sheetData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DDBA532-BF44-174D-B76B-DBEFEA044C02}">
  <dimension ref="A1"/>
  <sheetViews>
    <sheetView zoomScale="80" zoomScaleNormal="80" workbookViewId="0"/>
  </sheetViews>
  <sheetFormatPr baseColWidth="10" defaultColWidth="10.77734375" defaultRowHeight="14.4"/>
  <cols>
    <col min="1" max="16384" width="10.77734375" style="68"/>
  </cols>
  <sheetData/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B4B9C0-CF03-E340-81FA-5D4C1062BF95}">
  <dimension ref="A1:V58"/>
  <sheetViews>
    <sheetView zoomScale="80" zoomScaleNormal="80" workbookViewId="0"/>
  </sheetViews>
  <sheetFormatPr baseColWidth="10" defaultColWidth="10.77734375" defaultRowHeight="14.4"/>
  <cols>
    <col min="1" max="16384" width="10.77734375" style="68"/>
  </cols>
  <sheetData>
    <row r="1" spans="1:22" ht="25.8">
      <c r="A1" s="293" t="s">
        <v>189</v>
      </c>
      <c r="B1" s="293"/>
      <c r="C1" s="293"/>
      <c r="D1" s="294"/>
      <c r="E1" s="294"/>
      <c r="F1" s="294"/>
      <c r="G1" s="294"/>
      <c r="H1" s="294"/>
      <c r="I1" s="294"/>
      <c r="J1" s="294"/>
      <c r="K1" s="294"/>
      <c r="L1" s="294"/>
      <c r="M1" s="294"/>
      <c r="N1" s="294"/>
      <c r="O1" s="294"/>
      <c r="P1" s="294"/>
      <c r="Q1" s="294"/>
      <c r="R1" s="294"/>
      <c r="S1" s="294"/>
      <c r="T1" s="294"/>
      <c r="U1" s="294"/>
      <c r="V1" s="294"/>
    </row>
    <row r="2" spans="1:22" ht="13.05" customHeight="1">
      <c r="A2" s="295"/>
      <c r="B2" s="295"/>
      <c r="C2" s="295"/>
      <c r="D2" s="295"/>
      <c r="E2" s="295"/>
      <c r="F2" s="295"/>
      <c r="G2" s="295"/>
      <c r="H2" s="295"/>
      <c r="I2" s="295"/>
      <c r="J2" s="295"/>
      <c r="K2" s="295"/>
      <c r="L2" s="295"/>
      <c r="M2" s="295"/>
      <c r="N2" s="295"/>
      <c r="O2" s="295"/>
      <c r="P2" s="294"/>
      <c r="Q2" s="294"/>
      <c r="R2" s="294"/>
      <c r="S2" s="294"/>
      <c r="T2" s="294"/>
      <c r="U2" s="294"/>
      <c r="V2" s="294"/>
    </row>
    <row r="3" spans="1:22" ht="25.8">
      <c r="A3" s="295"/>
      <c r="B3" s="295"/>
      <c r="C3" s="295"/>
      <c r="D3" s="295"/>
      <c r="E3" s="295"/>
      <c r="F3" s="295"/>
      <c r="G3" s="295"/>
      <c r="H3" s="295"/>
      <c r="I3" s="295"/>
      <c r="J3" s="295"/>
      <c r="K3" s="295"/>
      <c r="L3" s="295"/>
      <c r="M3" s="295"/>
      <c r="N3" s="295"/>
      <c r="O3" s="295"/>
      <c r="P3" s="294"/>
      <c r="Q3" s="294"/>
      <c r="R3" s="294"/>
      <c r="S3" s="294"/>
      <c r="T3" s="294"/>
      <c r="U3" s="294"/>
      <c r="V3" s="294"/>
    </row>
    <row r="4" spans="1:22" ht="25.8">
      <c r="A4" s="295"/>
      <c r="B4" s="295"/>
      <c r="C4" s="295"/>
      <c r="D4" s="295"/>
      <c r="E4" s="295"/>
      <c r="F4" s="295"/>
      <c r="G4" s="295"/>
      <c r="H4" s="295"/>
      <c r="I4" s="295"/>
      <c r="J4" s="295"/>
      <c r="K4" s="295"/>
      <c r="L4" s="295"/>
      <c r="M4" s="295"/>
      <c r="N4" s="295"/>
      <c r="O4" s="295"/>
      <c r="P4" s="294"/>
      <c r="Q4" s="294"/>
      <c r="R4" s="294"/>
      <c r="S4" s="294"/>
      <c r="T4" s="294"/>
      <c r="U4" s="294"/>
      <c r="V4" s="294"/>
    </row>
    <row r="5" spans="1:22" ht="25.8">
      <c r="A5" s="295"/>
      <c r="B5" s="295"/>
      <c r="C5" s="295"/>
      <c r="D5" s="295"/>
      <c r="E5" s="295"/>
      <c r="F5" s="295"/>
      <c r="G5" s="295"/>
      <c r="H5" s="295"/>
      <c r="I5" s="295"/>
      <c r="J5" s="295"/>
      <c r="K5" s="295"/>
      <c r="L5" s="295"/>
      <c r="M5" s="295"/>
      <c r="N5" s="295"/>
      <c r="O5" s="295"/>
      <c r="P5" s="294"/>
      <c r="Q5" s="294"/>
      <c r="R5" s="294"/>
      <c r="S5" s="294"/>
      <c r="T5" s="294"/>
      <c r="U5" s="294"/>
      <c r="V5" s="294"/>
    </row>
    <row r="6" spans="1:22" ht="25.8">
      <c r="A6" s="295"/>
      <c r="B6" s="295"/>
      <c r="C6" s="295"/>
      <c r="D6" s="295"/>
      <c r="E6" s="295"/>
      <c r="F6" s="295"/>
      <c r="G6" s="295"/>
      <c r="H6" s="295"/>
      <c r="I6" s="295"/>
      <c r="J6" s="295"/>
      <c r="K6" s="295"/>
      <c r="L6" s="295"/>
      <c r="M6" s="295"/>
      <c r="N6" s="295"/>
      <c r="O6" s="295"/>
      <c r="P6" s="294"/>
      <c r="Q6" s="294"/>
      <c r="R6" s="294"/>
      <c r="S6" s="294"/>
      <c r="T6" s="294"/>
      <c r="U6" s="294"/>
      <c r="V6" s="294"/>
    </row>
    <row r="7" spans="1:22" ht="25.8">
      <c r="A7" s="295"/>
      <c r="B7" s="295"/>
      <c r="C7" s="295"/>
      <c r="D7" s="295"/>
      <c r="E7" s="295"/>
      <c r="F7" s="295"/>
      <c r="G7" s="295"/>
      <c r="H7" s="295"/>
      <c r="I7" s="295"/>
      <c r="J7" s="295"/>
      <c r="K7" s="295"/>
      <c r="L7" s="295"/>
      <c r="M7" s="295"/>
      <c r="N7" s="295"/>
      <c r="O7" s="295"/>
      <c r="P7" s="294"/>
      <c r="Q7" s="294"/>
      <c r="R7" s="294"/>
      <c r="S7" s="294"/>
      <c r="T7" s="294"/>
      <c r="U7" s="294"/>
      <c r="V7" s="294"/>
    </row>
    <row r="8" spans="1:22" ht="25.8">
      <c r="A8" s="295"/>
      <c r="B8" s="295"/>
      <c r="C8" s="295"/>
      <c r="D8" s="295"/>
      <c r="E8" s="295"/>
      <c r="F8" s="295"/>
      <c r="G8" s="295"/>
      <c r="H8" s="295"/>
      <c r="I8" s="295"/>
      <c r="J8" s="295"/>
      <c r="K8" s="295"/>
      <c r="L8" s="295"/>
      <c r="M8" s="295"/>
      <c r="N8" s="295"/>
      <c r="O8" s="295"/>
      <c r="P8" s="294"/>
      <c r="Q8" s="294"/>
      <c r="R8" s="294"/>
      <c r="S8" s="294"/>
      <c r="T8" s="294"/>
      <c r="U8" s="294"/>
      <c r="V8" s="294"/>
    </row>
    <row r="9" spans="1:22" ht="25.8">
      <c r="A9" s="295"/>
      <c r="B9" s="295"/>
      <c r="C9" s="295"/>
      <c r="D9" s="295"/>
      <c r="E9" s="295"/>
      <c r="F9" s="295"/>
      <c r="G9" s="295"/>
      <c r="H9" s="295"/>
      <c r="I9" s="295"/>
      <c r="J9" s="295"/>
      <c r="K9" s="295"/>
      <c r="L9" s="295"/>
      <c r="M9" s="295"/>
      <c r="N9" s="295"/>
      <c r="O9" s="295"/>
      <c r="P9" s="294"/>
      <c r="Q9" s="294"/>
      <c r="R9" s="294"/>
      <c r="S9" s="294"/>
      <c r="T9" s="294"/>
      <c r="U9" s="294"/>
      <c r="V9" s="294"/>
    </row>
    <row r="10" spans="1:22" ht="25.8">
      <c r="A10" s="295"/>
      <c r="B10" s="295"/>
      <c r="C10" s="295"/>
      <c r="D10" s="295"/>
      <c r="E10" s="295"/>
      <c r="F10" s="295"/>
      <c r="G10" s="295"/>
      <c r="H10" s="295"/>
      <c r="I10" s="295"/>
      <c r="J10" s="295"/>
      <c r="K10" s="295"/>
      <c r="L10" s="295"/>
      <c r="M10" s="295"/>
      <c r="N10" s="295"/>
      <c r="O10" s="295"/>
      <c r="P10" s="294"/>
      <c r="Q10" s="294"/>
      <c r="R10" s="294"/>
      <c r="S10" s="294"/>
      <c r="T10" s="294"/>
      <c r="U10" s="294"/>
      <c r="V10" s="294"/>
    </row>
    <row r="11" spans="1:22" ht="25.8">
      <c r="A11" s="295"/>
      <c r="B11" s="295"/>
      <c r="C11" s="296"/>
      <c r="D11" s="295"/>
      <c r="E11" s="295"/>
      <c r="F11" s="295"/>
      <c r="G11" s="295"/>
      <c r="H11" s="295"/>
      <c r="I11" s="295"/>
      <c r="J11" s="295"/>
      <c r="K11" s="295"/>
      <c r="L11" s="295"/>
      <c r="M11" s="295"/>
      <c r="N11" s="295"/>
      <c r="O11" s="295"/>
      <c r="P11" s="294"/>
      <c r="Q11" s="294"/>
      <c r="R11" s="294"/>
      <c r="S11" s="294"/>
      <c r="T11" s="294"/>
      <c r="U11" s="294"/>
      <c r="V11" s="294"/>
    </row>
    <row r="12" spans="1:22" ht="25.8">
      <c r="A12" s="295"/>
      <c r="B12" s="295"/>
      <c r="C12" s="295"/>
      <c r="D12" s="295"/>
      <c r="E12" s="295"/>
      <c r="F12" s="295"/>
      <c r="G12" s="295"/>
      <c r="H12" s="295"/>
      <c r="I12" s="295"/>
      <c r="J12" s="295"/>
      <c r="K12" s="295"/>
      <c r="L12" s="295"/>
      <c r="M12" s="295"/>
      <c r="N12" s="295"/>
      <c r="O12" s="295"/>
      <c r="P12" s="294"/>
      <c r="Q12" s="294"/>
      <c r="R12" s="294"/>
      <c r="S12" s="294"/>
      <c r="T12" s="294"/>
      <c r="U12" s="294"/>
      <c r="V12" s="294"/>
    </row>
    <row r="13" spans="1:22" ht="25.8">
      <c r="A13" s="295"/>
      <c r="B13" s="295"/>
      <c r="C13" s="295"/>
      <c r="D13" s="295"/>
      <c r="E13" s="295"/>
      <c r="F13" s="295"/>
      <c r="G13" s="295"/>
      <c r="H13" s="295"/>
      <c r="I13" s="295"/>
      <c r="J13" s="295"/>
      <c r="K13" s="295"/>
      <c r="L13" s="295"/>
      <c r="M13" s="295"/>
      <c r="N13" s="295"/>
      <c r="O13" s="295"/>
      <c r="P13" s="294"/>
      <c r="Q13" s="294"/>
      <c r="R13" s="294"/>
      <c r="S13" s="294"/>
      <c r="T13" s="294"/>
      <c r="U13" s="294"/>
      <c r="V13" s="294"/>
    </row>
    <row r="14" spans="1:22" ht="25.8">
      <c r="A14" s="295"/>
      <c r="B14" s="295"/>
      <c r="C14" s="295"/>
      <c r="D14" s="295"/>
      <c r="E14" s="295"/>
      <c r="F14" s="295"/>
      <c r="G14" s="295"/>
      <c r="H14" s="295"/>
      <c r="I14" s="295"/>
      <c r="J14" s="295"/>
      <c r="K14" s="295"/>
      <c r="L14" s="295"/>
      <c r="M14" s="295"/>
      <c r="N14" s="295"/>
      <c r="O14" s="295"/>
      <c r="P14" s="294"/>
      <c r="Q14" s="294"/>
      <c r="R14" s="294"/>
      <c r="S14" s="294"/>
      <c r="T14" s="294"/>
      <c r="U14" s="294"/>
      <c r="V14" s="294"/>
    </row>
    <row r="15" spans="1:22" ht="25.8">
      <c r="A15" s="295"/>
      <c r="B15" s="295"/>
      <c r="C15" s="295"/>
      <c r="D15" s="295"/>
      <c r="E15" s="295"/>
      <c r="F15" s="295"/>
      <c r="G15" s="295"/>
      <c r="H15" s="295"/>
      <c r="I15" s="295"/>
      <c r="J15" s="295"/>
      <c r="K15" s="295"/>
      <c r="L15" s="295"/>
      <c r="M15" s="295"/>
      <c r="N15" s="295"/>
      <c r="O15" s="295"/>
      <c r="P15" s="294"/>
      <c r="Q15" s="294"/>
      <c r="R15" s="294"/>
      <c r="S15" s="294"/>
      <c r="T15" s="294"/>
      <c r="U15" s="294"/>
      <c r="V15" s="294"/>
    </row>
    <row r="16" spans="1:22" ht="25.8">
      <c r="A16" s="295"/>
      <c r="B16" s="295"/>
      <c r="C16" s="295"/>
      <c r="D16" s="295"/>
      <c r="E16" s="295"/>
      <c r="F16" s="295"/>
      <c r="G16" s="295"/>
      <c r="H16" s="295"/>
      <c r="I16" s="295"/>
      <c r="J16" s="295"/>
      <c r="K16" s="295"/>
      <c r="L16" s="295"/>
      <c r="M16" s="295"/>
      <c r="N16" s="295"/>
      <c r="O16" s="295"/>
      <c r="P16" s="294"/>
      <c r="Q16" s="294"/>
      <c r="R16" s="294"/>
      <c r="S16" s="294"/>
      <c r="T16" s="294"/>
      <c r="U16" s="294"/>
      <c r="V16" s="294"/>
    </row>
    <row r="17" spans="1:22" ht="25.8">
      <c r="A17" s="295"/>
      <c r="B17" s="295"/>
      <c r="C17" s="295"/>
      <c r="D17" s="295"/>
      <c r="E17" s="295"/>
      <c r="F17" s="295"/>
      <c r="G17" s="295"/>
      <c r="H17" s="295"/>
      <c r="I17" s="295"/>
      <c r="J17" s="295"/>
      <c r="K17" s="295"/>
      <c r="L17" s="295"/>
      <c r="M17" s="295"/>
      <c r="N17" s="295"/>
      <c r="O17" s="295"/>
      <c r="P17" s="294"/>
      <c r="Q17" s="294"/>
      <c r="R17" s="294"/>
      <c r="S17" s="294"/>
      <c r="T17" s="294"/>
      <c r="U17" s="294"/>
      <c r="V17" s="294"/>
    </row>
    <row r="18" spans="1:22" ht="25.8">
      <c r="A18" s="295"/>
      <c r="B18" s="295"/>
      <c r="C18" s="295"/>
      <c r="D18" s="295"/>
      <c r="E18" s="295"/>
      <c r="F18" s="295"/>
      <c r="G18" s="295"/>
      <c r="H18" s="295"/>
      <c r="I18" s="295"/>
      <c r="J18" s="295"/>
      <c r="K18" s="295"/>
      <c r="L18" s="295"/>
      <c r="M18" s="295"/>
      <c r="N18" s="295"/>
      <c r="O18" s="295"/>
      <c r="P18" s="294"/>
      <c r="Q18" s="294"/>
      <c r="R18" s="294"/>
      <c r="S18" s="294"/>
      <c r="T18" s="294"/>
      <c r="U18" s="294"/>
      <c r="V18" s="294"/>
    </row>
    <row r="19" spans="1:22" ht="25.8">
      <c r="A19" s="297" t="s">
        <v>190</v>
      </c>
      <c r="B19" s="297"/>
      <c r="C19" s="297"/>
      <c r="D19" s="297"/>
      <c r="E19" s="297"/>
      <c r="F19" s="297"/>
      <c r="G19" s="297"/>
      <c r="H19" s="297"/>
      <c r="I19" s="297"/>
      <c r="J19" s="297"/>
      <c r="K19" s="297"/>
      <c r="L19" s="297"/>
      <c r="M19" s="297"/>
      <c r="N19" s="297"/>
      <c r="O19" s="297"/>
      <c r="P19" s="294"/>
      <c r="Q19" s="294"/>
      <c r="R19" s="294"/>
      <c r="S19" s="294"/>
      <c r="T19" s="294"/>
      <c r="U19" s="294"/>
      <c r="V19" s="294"/>
    </row>
    <row r="20" spans="1:22" ht="25.8">
      <c r="A20" s="297" t="s">
        <v>191</v>
      </c>
      <c r="B20" s="297"/>
      <c r="C20" s="297"/>
      <c r="D20" s="297"/>
      <c r="E20" s="297"/>
      <c r="F20" s="297"/>
      <c r="G20" s="297"/>
      <c r="H20" s="297"/>
      <c r="I20" s="297"/>
      <c r="J20" s="297"/>
      <c r="K20" s="297"/>
      <c r="L20" s="295"/>
      <c r="M20" s="295"/>
      <c r="N20" s="295"/>
      <c r="O20" s="295"/>
      <c r="P20" s="294"/>
      <c r="Q20" s="294"/>
      <c r="R20" s="294"/>
      <c r="S20" s="294"/>
      <c r="T20" s="294"/>
      <c r="U20" s="294"/>
      <c r="V20" s="294"/>
    </row>
    <row r="21" spans="1:22" ht="25.8">
      <c r="A21" s="295"/>
      <c r="B21" s="295"/>
      <c r="C21" s="295"/>
      <c r="D21" s="295"/>
      <c r="E21" s="295"/>
      <c r="F21" s="295"/>
      <c r="G21" s="295"/>
      <c r="H21" s="295"/>
      <c r="I21" s="295"/>
      <c r="J21" s="295"/>
      <c r="K21" s="295"/>
      <c r="L21" s="295"/>
      <c r="M21" s="295"/>
      <c r="N21" s="295"/>
      <c r="O21" s="295"/>
      <c r="P21" s="294"/>
      <c r="Q21" s="294"/>
      <c r="R21" s="294"/>
      <c r="S21" s="294"/>
      <c r="T21" s="294"/>
      <c r="U21" s="294"/>
      <c r="V21" s="294"/>
    </row>
    <row r="22" spans="1:22" ht="25.8">
      <c r="A22" s="295"/>
      <c r="B22" s="295"/>
      <c r="C22" s="295"/>
      <c r="D22" s="295"/>
      <c r="E22" s="295"/>
      <c r="F22" s="295"/>
      <c r="G22" s="295"/>
      <c r="H22" s="295"/>
      <c r="I22" s="295"/>
      <c r="J22" s="295"/>
      <c r="K22" s="295"/>
      <c r="L22" s="295"/>
      <c r="M22" s="295"/>
      <c r="N22" s="295"/>
      <c r="O22" s="295"/>
      <c r="P22" s="294"/>
      <c r="Q22" s="294"/>
      <c r="R22" s="294"/>
      <c r="S22" s="294"/>
      <c r="T22" s="294"/>
      <c r="U22" s="294"/>
      <c r="V22" s="294"/>
    </row>
    <row r="23" spans="1:22" ht="25.8">
      <c r="A23" s="295"/>
      <c r="B23" s="295"/>
      <c r="C23" s="295"/>
      <c r="D23" s="295"/>
      <c r="E23" s="295"/>
      <c r="F23" s="295"/>
      <c r="G23" s="295"/>
      <c r="H23" s="295"/>
      <c r="I23" s="295"/>
      <c r="J23" s="295"/>
      <c r="K23" s="295"/>
      <c r="L23" s="295"/>
      <c r="M23" s="295"/>
      <c r="N23" s="295"/>
      <c r="O23" s="295"/>
      <c r="P23" s="294"/>
      <c r="Q23" s="294"/>
      <c r="R23" s="294"/>
      <c r="S23" s="294"/>
      <c r="T23" s="294"/>
      <c r="U23" s="294"/>
      <c r="V23" s="294"/>
    </row>
    <row r="24" spans="1:22" ht="25.8">
      <c r="A24" s="295"/>
      <c r="B24" s="295"/>
      <c r="C24" s="295"/>
      <c r="D24" s="295"/>
      <c r="E24" s="295"/>
      <c r="F24" s="295"/>
      <c r="G24" s="295"/>
      <c r="H24" s="295"/>
      <c r="I24" s="295"/>
      <c r="J24" s="295"/>
      <c r="K24" s="295"/>
      <c r="L24" s="295"/>
      <c r="M24" s="295"/>
      <c r="N24" s="295"/>
      <c r="O24" s="295"/>
      <c r="P24" s="294"/>
      <c r="Q24" s="294"/>
      <c r="R24" s="294"/>
      <c r="S24" s="294"/>
      <c r="T24" s="294"/>
      <c r="U24" s="294"/>
      <c r="V24" s="294"/>
    </row>
    <row r="25" spans="1:22" ht="25.8">
      <c r="A25" s="295"/>
      <c r="B25" s="295"/>
      <c r="C25" s="295"/>
      <c r="D25" s="295"/>
      <c r="E25" s="295"/>
      <c r="F25" s="295"/>
      <c r="G25" s="295"/>
      <c r="H25" s="295"/>
      <c r="I25" s="295"/>
      <c r="J25" s="295"/>
      <c r="K25" s="295"/>
      <c r="L25" s="295"/>
      <c r="M25" s="295"/>
      <c r="N25" s="295"/>
      <c r="O25" s="295"/>
      <c r="P25" s="294"/>
      <c r="Q25" s="294"/>
      <c r="R25" s="294"/>
      <c r="S25" s="294"/>
      <c r="T25" s="294"/>
      <c r="U25" s="294"/>
      <c r="V25" s="294"/>
    </row>
    <row r="26" spans="1:22" ht="25.8">
      <c r="A26" s="295"/>
      <c r="B26" s="295"/>
      <c r="C26" s="295"/>
      <c r="D26" s="295"/>
      <c r="E26" s="295"/>
      <c r="F26" s="295"/>
      <c r="G26" s="295"/>
      <c r="H26" s="295"/>
      <c r="I26" s="295"/>
      <c r="J26" s="295"/>
      <c r="K26" s="295"/>
      <c r="L26" s="295"/>
      <c r="M26" s="295"/>
      <c r="N26" s="295"/>
      <c r="O26" s="295"/>
      <c r="P26" s="294"/>
      <c r="Q26" s="294"/>
      <c r="R26" s="294"/>
      <c r="S26" s="294"/>
      <c r="T26" s="294"/>
      <c r="U26" s="294"/>
      <c r="V26" s="294"/>
    </row>
    <row r="27" spans="1:22" ht="25.8">
      <c r="A27" s="295"/>
      <c r="B27" s="295"/>
      <c r="C27" s="295"/>
      <c r="D27" s="295"/>
      <c r="E27" s="295"/>
      <c r="F27" s="295"/>
      <c r="G27" s="295"/>
      <c r="H27" s="295"/>
      <c r="I27" s="295"/>
      <c r="J27" s="295"/>
      <c r="K27" s="295"/>
      <c r="L27" s="295"/>
      <c r="M27" s="295"/>
      <c r="N27" s="295"/>
      <c r="O27" s="295"/>
      <c r="P27" s="294"/>
      <c r="Q27" s="294"/>
      <c r="R27" s="294"/>
      <c r="S27" s="294"/>
      <c r="T27" s="294"/>
      <c r="U27" s="294"/>
      <c r="V27" s="294"/>
    </row>
    <row r="28" spans="1:22" ht="25.8">
      <c r="A28" s="295"/>
      <c r="B28" s="295"/>
      <c r="C28" s="295"/>
      <c r="D28" s="295"/>
      <c r="E28" s="295"/>
      <c r="F28" s="295"/>
      <c r="G28" s="295"/>
      <c r="H28" s="295"/>
      <c r="I28" s="295"/>
      <c r="J28" s="295"/>
      <c r="K28" s="295"/>
      <c r="L28" s="295"/>
      <c r="M28" s="295"/>
      <c r="N28" s="295"/>
      <c r="O28" s="295"/>
      <c r="P28" s="294"/>
      <c r="Q28" s="294"/>
      <c r="R28" s="294"/>
      <c r="S28" s="294"/>
      <c r="T28" s="294"/>
      <c r="U28" s="294"/>
      <c r="V28" s="294"/>
    </row>
    <row r="29" spans="1:22" ht="25.8">
      <c r="A29" s="295"/>
      <c r="B29" s="295"/>
      <c r="C29" s="295"/>
      <c r="D29" s="295"/>
      <c r="E29" s="295"/>
      <c r="F29" s="295"/>
      <c r="G29" s="295"/>
      <c r="H29" s="295"/>
      <c r="I29" s="295"/>
      <c r="J29" s="295"/>
      <c r="K29" s="295"/>
      <c r="L29" s="295"/>
      <c r="M29" s="295"/>
      <c r="N29" s="295"/>
      <c r="O29" s="295"/>
      <c r="P29" s="294"/>
      <c r="Q29" s="294"/>
      <c r="R29" s="294"/>
      <c r="S29" s="294"/>
      <c r="T29" s="294"/>
      <c r="U29" s="294"/>
      <c r="V29" s="294"/>
    </row>
    <row r="30" spans="1:22" ht="25.8">
      <c r="A30" s="295"/>
      <c r="B30" s="295"/>
      <c r="C30" s="295"/>
      <c r="D30" s="295"/>
      <c r="E30" s="295"/>
      <c r="F30" s="295"/>
      <c r="G30" s="295"/>
      <c r="H30" s="295"/>
      <c r="I30" s="295"/>
      <c r="J30" s="295"/>
      <c r="K30" s="295"/>
      <c r="L30" s="295"/>
      <c r="M30" s="295"/>
      <c r="N30" s="295"/>
      <c r="O30" s="295"/>
      <c r="P30" s="294"/>
      <c r="Q30" s="294"/>
      <c r="R30" s="294"/>
      <c r="S30" s="294"/>
      <c r="T30" s="294"/>
      <c r="U30" s="294"/>
      <c r="V30" s="294"/>
    </row>
    <row r="31" spans="1:22" ht="25.8">
      <c r="A31" s="295"/>
      <c r="B31" s="295"/>
      <c r="C31" s="295"/>
      <c r="D31" s="295"/>
      <c r="E31" s="295"/>
      <c r="F31" s="295"/>
      <c r="G31" s="295"/>
      <c r="H31" s="295"/>
      <c r="I31" s="295"/>
      <c r="J31" s="295"/>
      <c r="K31" s="295"/>
      <c r="L31" s="295"/>
      <c r="M31" s="295"/>
      <c r="N31" s="295"/>
      <c r="O31" s="295"/>
      <c r="P31" s="294"/>
      <c r="Q31" s="294"/>
      <c r="R31" s="294"/>
      <c r="S31" s="294"/>
      <c r="T31" s="294"/>
      <c r="U31" s="294"/>
      <c r="V31" s="294"/>
    </row>
    <row r="32" spans="1:22" ht="25.8">
      <c r="A32" s="295"/>
      <c r="B32" s="295"/>
      <c r="C32" s="295"/>
      <c r="D32" s="295"/>
      <c r="E32" s="295"/>
      <c r="F32" s="295"/>
      <c r="G32" s="295"/>
      <c r="H32" s="295"/>
      <c r="I32" s="295"/>
      <c r="J32" s="295"/>
      <c r="K32" s="295"/>
      <c r="L32" s="295"/>
      <c r="M32" s="295"/>
      <c r="N32" s="295"/>
      <c r="O32" s="295"/>
      <c r="P32" s="294"/>
      <c r="Q32" s="294"/>
      <c r="R32" s="294"/>
      <c r="S32" s="294"/>
      <c r="T32" s="294"/>
      <c r="U32" s="294"/>
      <c r="V32" s="294"/>
    </row>
    <row r="33" spans="1:22" ht="25.8">
      <c r="A33" s="295"/>
      <c r="B33" s="295"/>
      <c r="C33" s="295"/>
      <c r="D33" s="295"/>
      <c r="E33" s="295"/>
      <c r="F33" s="295"/>
      <c r="G33" s="295"/>
      <c r="H33" s="295"/>
      <c r="I33" s="295"/>
      <c r="J33" s="295"/>
      <c r="K33" s="295"/>
      <c r="L33" s="295"/>
      <c r="M33" s="295"/>
      <c r="N33" s="295"/>
      <c r="O33" s="295"/>
      <c r="P33" s="294"/>
      <c r="Q33" s="294"/>
      <c r="R33" s="294"/>
      <c r="S33" s="294"/>
      <c r="T33" s="294"/>
      <c r="U33" s="294"/>
      <c r="V33" s="294"/>
    </row>
    <row r="34" spans="1:22" ht="25.8">
      <c r="A34" s="295"/>
      <c r="B34" s="295"/>
      <c r="C34" s="295"/>
      <c r="D34" s="295"/>
      <c r="E34" s="295"/>
      <c r="F34" s="295"/>
      <c r="G34" s="295"/>
      <c r="H34" s="295"/>
      <c r="I34" s="295"/>
      <c r="J34" s="295"/>
      <c r="K34" s="295"/>
      <c r="L34" s="295"/>
      <c r="M34" s="295"/>
      <c r="N34" s="295"/>
      <c r="O34" s="295"/>
      <c r="P34" s="294"/>
      <c r="Q34" s="294"/>
      <c r="R34" s="294"/>
      <c r="S34" s="294"/>
      <c r="T34" s="294"/>
      <c r="U34" s="294"/>
      <c r="V34" s="294"/>
    </row>
    <row r="35" spans="1:22" ht="25.8">
      <c r="A35" s="295"/>
      <c r="B35" s="295"/>
      <c r="C35" s="295"/>
      <c r="D35" s="295"/>
      <c r="E35" s="295"/>
      <c r="F35" s="295"/>
      <c r="G35" s="295"/>
      <c r="H35" s="295"/>
      <c r="I35" s="295"/>
      <c r="J35" s="295"/>
      <c r="K35" s="295"/>
      <c r="L35" s="295"/>
      <c r="M35" s="295"/>
      <c r="N35" s="295"/>
      <c r="O35" s="295"/>
      <c r="P35" s="294"/>
      <c r="Q35" s="294"/>
      <c r="R35" s="294"/>
      <c r="S35" s="294"/>
      <c r="T35" s="294"/>
      <c r="U35" s="294"/>
      <c r="V35" s="294"/>
    </row>
    <row r="36" spans="1:22" ht="25.8">
      <c r="A36" s="295"/>
      <c r="B36" s="295"/>
      <c r="C36" s="295"/>
      <c r="D36" s="295"/>
      <c r="E36" s="295"/>
      <c r="F36" s="295"/>
      <c r="G36" s="295"/>
      <c r="H36" s="295"/>
      <c r="I36" s="295"/>
      <c r="J36" s="295"/>
      <c r="K36" s="295"/>
      <c r="L36" s="295"/>
      <c r="M36" s="295"/>
      <c r="N36" s="295"/>
      <c r="O36" s="295"/>
      <c r="P36" s="294"/>
      <c r="Q36" s="294"/>
      <c r="R36" s="294"/>
      <c r="S36" s="294"/>
      <c r="T36" s="294"/>
      <c r="U36" s="294"/>
      <c r="V36" s="294"/>
    </row>
    <row r="37" spans="1:22" ht="25.8">
      <c r="A37" s="295"/>
      <c r="B37" s="295"/>
      <c r="C37" s="295"/>
      <c r="D37" s="295"/>
      <c r="E37" s="295"/>
      <c r="F37" s="295"/>
      <c r="G37" s="295"/>
      <c r="H37" s="295"/>
      <c r="I37" s="295"/>
      <c r="J37" s="295"/>
      <c r="K37" s="295"/>
      <c r="L37" s="295"/>
      <c r="M37" s="295"/>
      <c r="N37" s="295"/>
      <c r="O37" s="295"/>
      <c r="P37" s="294"/>
      <c r="Q37" s="294"/>
      <c r="R37" s="294"/>
      <c r="S37" s="294"/>
      <c r="T37" s="294"/>
      <c r="U37" s="294"/>
      <c r="V37" s="294"/>
    </row>
    <row r="38" spans="1:22" ht="25.8">
      <c r="A38" s="295"/>
      <c r="B38" s="295"/>
      <c r="C38" s="295"/>
      <c r="D38" s="295"/>
      <c r="E38" s="295"/>
      <c r="F38" s="295"/>
      <c r="G38" s="295"/>
      <c r="H38" s="295"/>
      <c r="I38" s="295"/>
      <c r="J38" s="295"/>
      <c r="K38" s="295"/>
      <c r="L38" s="295"/>
      <c r="M38" s="295"/>
      <c r="N38" s="295"/>
      <c r="O38" s="295"/>
      <c r="P38" s="294"/>
      <c r="Q38" s="294"/>
      <c r="R38" s="294"/>
      <c r="S38" s="294"/>
      <c r="T38" s="294"/>
      <c r="U38" s="294"/>
      <c r="V38" s="294"/>
    </row>
    <row r="39" spans="1:22" ht="25.8">
      <c r="A39" s="295"/>
      <c r="B39" s="295"/>
      <c r="C39" s="295"/>
      <c r="D39" s="295"/>
      <c r="E39" s="295"/>
      <c r="F39" s="295"/>
      <c r="G39" s="295"/>
      <c r="H39" s="295"/>
      <c r="I39" s="295"/>
      <c r="J39" s="295"/>
      <c r="K39" s="295"/>
      <c r="L39" s="295"/>
      <c r="M39" s="295"/>
      <c r="N39" s="295"/>
      <c r="O39" s="295"/>
      <c r="P39" s="294"/>
      <c r="Q39" s="294"/>
      <c r="R39" s="294"/>
      <c r="S39" s="294"/>
      <c r="T39" s="294"/>
      <c r="U39" s="294"/>
      <c r="V39" s="294"/>
    </row>
    <row r="40" spans="1:22" ht="25.8">
      <c r="A40" s="295"/>
      <c r="B40" s="295"/>
      <c r="C40" s="295"/>
      <c r="D40" s="295"/>
      <c r="E40" s="295"/>
      <c r="F40" s="295"/>
      <c r="G40" s="295"/>
      <c r="H40" s="295"/>
      <c r="I40" s="295"/>
      <c r="J40" s="295"/>
      <c r="K40" s="295"/>
      <c r="L40" s="295"/>
      <c r="M40" s="295"/>
      <c r="N40" s="295"/>
      <c r="O40" s="295"/>
      <c r="P40" s="294"/>
      <c r="Q40" s="294"/>
      <c r="R40" s="294"/>
      <c r="S40" s="294"/>
      <c r="T40" s="294"/>
      <c r="U40" s="294"/>
      <c r="V40" s="294"/>
    </row>
    <row r="41" spans="1:22" ht="25.8">
      <c r="A41" s="295"/>
      <c r="B41" s="295"/>
      <c r="C41" s="295"/>
      <c r="D41" s="295"/>
      <c r="E41" s="295"/>
      <c r="F41" s="295"/>
      <c r="G41" s="295"/>
      <c r="H41" s="295"/>
      <c r="I41" s="295"/>
      <c r="J41" s="295"/>
      <c r="K41" s="295"/>
      <c r="L41" s="295"/>
      <c r="M41" s="295"/>
      <c r="N41" s="295"/>
      <c r="O41" s="295"/>
      <c r="P41" s="294"/>
      <c r="Q41" s="294"/>
      <c r="R41" s="294"/>
      <c r="S41" s="294"/>
      <c r="T41" s="294"/>
      <c r="U41" s="294"/>
      <c r="V41" s="294"/>
    </row>
    <row r="42" spans="1:22" ht="25.8">
      <c r="A42" s="295"/>
      <c r="B42" s="295"/>
      <c r="C42" s="295"/>
      <c r="D42" s="295"/>
      <c r="E42" s="295"/>
      <c r="F42" s="295"/>
      <c r="G42" s="295"/>
      <c r="H42" s="295"/>
      <c r="I42" s="295"/>
      <c r="J42" s="295"/>
      <c r="K42" s="295"/>
      <c r="L42" s="295"/>
      <c r="M42" s="295"/>
      <c r="N42" s="295"/>
      <c r="O42" s="295"/>
      <c r="P42" s="294"/>
      <c r="Q42" s="294"/>
      <c r="R42" s="294"/>
      <c r="S42" s="294"/>
      <c r="T42" s="294"/>
      <c r="U42" s="294"/>
      <c r="V42" s="294"/>
    </row>
    <row r="43" spans="1:22" ht="25.8">
      <c r="A43" s="295"/>
      <c r="B43" s="295"/>
      <c r="C43" s="295"/>
      <c r="D43" s="295"/>
      <c r="E43" s="295"/>
      <c r="F43" s="295"/>
      <c r="G43" s="295"/>
      <c r="H43" s="295"/>
      <c r="I43" s="295"/>
      <c r="J43" s="295"/>
      <c r="K43" s="295"/>
      <c r="L43" s="295"/>
      <c r="M43" s="295"/>
      <c r="N43" s="295"/>
      <c r="O43" s="295"/>
      <c r="P43" s="294"/>
      <c r="Q43" s="294"/>
      <c r="R43" s="294"/>
      <c r="S43" s="294"/>
      <c r="T43" s="294"/>
      <c r="U43" s="294"/>
      <c r="V43" s="294"/>
    </row>
    <row r="44" spans="1:22" ht="25.8">
      <c r="A44" s="295"/>
      <c r="B44" s="295"/>
      <c r="C44" s="295"/>
      <c r="D44" s="295"/>
      <c r="E44" s="295"/>
      <c r="F44" s="295"/>
      <c r="G44" s="295"/>
      <c r="H44" s="295"/>
      <c r="I44" s="295"/>
      <c r="J44" s="295"/>
      <c r="K44" s="295"/>
      <c r="L44" s="295"/>
      <c r="M44" s="295"/>
      <c r="N44" s="295"/>
      <c r="O44" s="295"/>
      <c r="P44" s="294"/>
      <c r="Q44" s="294"/>
      <c r="R44" s="294"/>
      <c r="S44" s="294"/>
      <c r="T44" s="294"/>
      <c r="U44" s="294"/>
      <c r="V44" s="294"/>
    </row>
    <row r="45" spans="1:22" ht="25.8">
      <c r="A45" s="295"/>
      <c r="B45" s="295"/>
      <c r="C45" s="295"/>
      <c r="D45" s="295"/>
      <c r="E45" s="295"/>
      <c r="F45" s="295"/>
      <c r="G45" s="295"/>
      <c r="H45" s="295"/>
      <c r="I45" s="295"/>
      <c r="J45" s="295"/>
      <c r="K45" s="295"/>
      <c r="L45" s="295"/>
      <c r="M45" s="295"/>
      <c r="N45" s="295"/>
      <c r="O45" s="295"/>
      <c r="P45" s="294"/>
      <c r="Q45" s="294"/>
      <c r="R45" s="294"/>
      <c r="S45" s="294"/>
      <c r="T45" s="294"/>
      <c r="U45" s="294"/>
      <c r="V45" s="294"/>
    </row>
    <row r="46" spans="1:22" ht="25.8">
      <c r="A46" s="295"/>
      <c r="B46" s="295"/>
      <c r="C46" s="295"/>
      <c r="D46" s="295"/>
      <c r="E46" s="295"/>
      <c r="F46" s="295"/>
      <c r="G46" s="295"/>
      <c r="H46" s="295"/>
      <c r="I46" s="295"/>
      <c r="J46" s="295"/>
      <c r="K46" s="295"/>
      <c r="L46" s="295"/>
      <c r="M46" s="295"/>
      <c r="N46" s="295"/>
      <c r="O46" s="295"/>
      <c r="P46" s="294"/>
      <c r="Q46" s="294"/>
      <c r="R46" s="294"/>
      <c r="S46" s="294"/>
      <c r="T46" s="294"/>
      <c r="U46" s="294"/>
      <c r="V46" s="294"/>
    </row>
    <row r="47" spans="1:22" ht="25.8">
      <c r="A47" s="295"/>
      <c r="B47" s="295"/>
      <c r="C47" s="295"/>
      <c r="D47" s="295"/>
      <c r="E47" s="295"/>
      <c r="F47" s="295"/>
      <c r="G47" s="295"/>
      <c r="H47" s="295"/>
      <c r="I47" s="295"/>
      <c r="J47" s="295"/>
      <c r="K47" s="295"/>
      <c r="L47" s="295"/>
      <c r="M47" s="295"/>
      <c r="N47" s="295"/>
      <c r="O47" s="295"/>
      <c r="P47" s="294"/>
      <c r="Q47" s="294"/>
      <c r="R47" s="294"/>
      <c r="S47" s="294"/>
      <c r="T47" s="294"/>
      <c r="U47" s="294"/>
      <c r="V47" s="294"/>
    </row>
    <row r="48" spans="1:22" ht="25.8">
      <c r="A48" s="295"/>
      <c r="B48" s="295"/>
      <c r="C48" s="295"/>
      <c r="D48" s="295"/>
      <c r="E48" s="295"/>
      <c r="F48" s="295"/>
      <c r="G48" s="295"/>
      <c r="H48" s="295"/>
      <c r="I48" s="295"/>
      <c r="J48" s="295"/>
      <c r="K48" s="295"/>
      <c r="L48" s="295"/>
      <c r="M48" s="295"/>
      <c r="N48" s="295"/>
      <c r="O48" s="295"/>
      <c r="P48" s="294"/>
      <c r="Q48" s="294"/>
      <c r="R48" s="294"/>
      <c r="S48" s="294"/>
      <c r="T48" s="294"/>
      <c r="U48" s="294"/>
      <c r="V48" s="294"/>
    </row>
    <row r="49" spans="1:22" ht="25.8">
      <c r="A49" s="295"/>
      <c r="B49" s="295"/>
      <c r="C49" s="295"/>
      <c r="D49" s="295"/>
      <c r="E49" s="295"/>
      <c r="F49" s="295"/>
      <c r="G49" s="295"/>
      <c r="H49" s="295"/>
      <c r="I49" s="295"/>
      <c r="J49" s="295"/>
      <c r="K49" s="295"/>
      <c r="L49" s="295"/>
      <c r="M49" s="295"/>
      <c r="N49" s="295"/>
      <c r="O49" s="295"/>
      <c r="P49" s="294"/>
      <c r="Q49" s="294"/>
      <c r="R49" s="294"/>
      <c r="S49" s="294"/>
      <c r="T49" s="294"/>
      <c r="U49" s="294"/>
      <c r="V49" s="294"/>
    </row>
    <row r="50" spans="1:22" ht="25.8">
      <c r="A50" s="295"/>
      <c r="B50" s="295"/>
      <c r="C50" s="295"/>
      <c r="D50" s="295"/>
      <c r="E50" s="295"/>
      <c r="F50" s="295"/>
      <c r="G50" s="295"/>
      <c r="H50" s="295"/>
      <c r="I50" s="295"/>
      <c r="J50" s="295"/>
      <c r="K50" s="295"/>
      <c r="L50" s="295"/>
      <c r="M50" s="295"/>
      <c r="N50" s="295"/>
      <c r="O50" s="295"/>
      <c r="P50" s="294"/>
      <c r="Q50" s="294"/>
      <c r="R50" s="294"/>
      <c r="S50" s="294"/>
      <c r="T50" s="294"/>
      <c r="U50" s="294"/>
      <c r="V50" s="294"/>
    </row>
    <row r="51" spans="1:22" ht="25.8">
      <c r="A51" s="295"/>
      <c r="B51" s="295"/>
      <c r="C51" s="295"/>
      <c r="D51" s="295"/>
      <c r="E51" s="295"/>
      <c r="F51" s="295"/>
      <c r="G51" s="295"/>
      <c r="H51" s="295"/>
      <c r="I51" s="295"/>
      <c r="J51" s="295"/>
      <c r="K51" s="295"/>
      <c r="L51" s="295"/>
      <c r="M51" s="295"/>
      <c r="N51" s="295"/>
      <c r="O51" s="295"/>
      <c r="P51" s="294"/>
      <c r="Q51" s="294"/>
      <c r="R51" s="294"/>
      <c r="S51" s="294"/>
      <c r="T51" s="294"/>
      <c r="U51" s="294"/>
      <c r="V51" s="294"/>
    </row>
    <row r="52" spans="1:22" ht="25.8">
      <c r="A52" s="295"/>
      <c r="B52" s="295"/>
      <c r="C52" s="295"/>
      <c r="D52" s="295"/>
      <c r="E52" s="295"/>
      <c r="F52" s="295"/>
      <c r="G52" s="295"/>
      <c r="H52" s="295"/>
      <c r="I52" s="295"/>
      <c r="J52" s="295"/>
      <c r="K52" s="295"/>
      <c r="L52" s="295"/>
      <c r="M52" s="295"/>
      <c r="N52" s="295"/>
      <c r="O52" s="295"/>
      <c r="P52" s="294"/>
      <c r="Q52" s="294"/>
      <c r="R52" s="294"/>
      <c r="S52" s="294"/>
      <c r="T52" s="294"/>
      <c r="U52" s="294"/>
      <c r="V52" s="294"/>
    </row>
    <row r="53" spans="1:22" ht="25.8">
      <c r="A53" s="295"/>
      <c r="B53" s="295"/>
      <c r="C53" s="295"/>
      <c r="D53" s="295"/>
      <c r="E53" s="295"/>
      <c r="F53" s="295"/>
      <c r="G53" s="295"/>
      <c r="H53" s="295"/>
      <c r="I53" s="295"/>
      <c r="J53" s="295"/>
      <c r="K53" s="295"/>
      <c r="L53" s="295"/>
      <c r="M53" s="295"/>
      <c r="N53" s="295"/>
      <c r="O53" s="295"/>
      <c r="P53" s="294"/>
      <c r="Q53" s="294"/>
      <c r="R53" s="294"/>
      <c r="S53" s="294"/>
      <c r="T53" s="294"/>
      <c r="U53" s="294"/>
      <c r="V53" s="294"/>
    </row>
    <row r="54" spans="1:22" ht="25.8">
      <c r="A54" s="295"/>
      <c r="B54" s="295"/>
      <c r="C54" s="295"/>
      <c r="D54" s="295"/>
      <c r="E54" s="295"/>
      <c r="F54" s="295"/>
      <c r="G54" s="295"/>
      <c r="H54" s="295"/>
      <c r="I54" s="295"/>
      <c r="J54" s="295"/>
      <c r="K54" s="295"/>
      <c r="L54" s="295"/>
      <c r="M54" s="295"/>
      <c r="N54" s="295"/>
      <c r="O54" s="295"/>
      <c r="P54" s="294"/>
      <c r="Q54" s="294"/>
      <c r="R54" s="294"/>
      <c r="S54" s="294"/>
      <c r="T54" s="294"/>
      <c r="U54" s="294"/>
      <c r="V54" s="294"/>
    </row>
    <row r="55" spans="1:22" ht="25.8">
      <c r="A55" s="295"/>
      <c r="B55" s="295"/>
      <c r="C55" s="295"/>
      <c r="D55" s="295"/>
      <c r="E55" s="295"/>
      <c r="F55" s="295"/>
      <c r="G55" s="295"/>
      <c r="H55" s="295"/>
      <c r="I55" s="295"/>
      <c r="J55" s="295"/>
      <c r="K55" s="295"/>
      <c r="L55" s="295"/>
      <c r="M55" s="295"/>
      <c r="N55" s="295"/>
      <c r="O55" s="295"/>
      <c r="P55" s="294"/>
      <c r="Q55" s="294"/>
      <c r="R55" s="294"/>
      <c r="S55" s="294"/>
      <c r="T55" s="294"/>
      <c r="U55" s="294"/>
      <c r="V55" s="294"/>
    </row>
    <row r="56" spans="1:22" ht="25.8">
      <c r="A56" s="295"/>
      <c r="B56" s="295"/>
      <c r="C56" s="295"/>
      <c r="D56" s="295"/>
      <c r="E56" s="295"/>
      <c r="F56" s="295"/>
      <c r="G56" s="295"/>
      <c r="H56" s="295"/>
      <c r="I56" s="295"/>
      <c r="J56" s="295"/>
      <c r="K56" s="295"/>
      <c r="L56" s="295"/>
      <c r="M56" s="295"/>
      <c r="N56" s="295"/>
      <c r="O56" s="295"/>
      <c r="P56" s="294"/>
      <c r="Q56" s="294"/>
      <c r="R56" s="294"/>
      <c r="S56" s="294"/>
      <c r="T56" s="294"/>
      <c r="U56" s="294"/>
      <c r="V56" s="294"/>
    </row>
    <row r="57" spans="1:22" ht="25.8">
      <c r="A57" s="295"/>
      <c r="B57" s="295"/>
      <c r="C57" s="295"/>
      <c r="D57" s="295"/>
      <c r="E57" s="295"/>
      <c r="F57" s="295"/>
      <c r="G57" s="295"/>
      <c r="H57" s="295"/>
      <c r="I57" s="295"/>
      <c r="J57" s="295"/>
      <c r="K57" s="295"/>
      <c r="L57" s="295"/>
      <c r="M57" s="295"/>
      <c r="N57" s="295"/>
      <c r="O57" s="295"/>
      <c r="P57" s="294"/>
      <c r="Q57" s="294"/>
      <c r="R57" s="294"/>
      <c r="S57" s="294"/>
      <c r="T57" s="294"/>
      <c r="U57" s="294"/>
      <c r="V57" s="294"/>
    </row>
    <row r="58" spans="1:22" ht="25.8">
      <c r="A58" s="295"/>
      <c r="B58" s="295"/>
      <c r="C58" s="295"/>
      <c r="D58" s="295"/>
      <c r="E58" s="295"/>
      <c r="F58" s="295"/>
      <c r="G58" s="295"/>
      <c r="H58" s="295"/>
      <c r="I58" s="295"/>
      <c r="J58" s="295"/>
      <c r="K58" s="295"/>
      <c r="L58" s="295"/>
      <c r="M58" s="295"/>
      <c r="N58" s="295"/>
      <c r="O58" s="295"/>
      <c r="P58" s="294"/>
      <c r="Q58" s="294"/>
      <c r="R58" s="294"/>
      <c r="S58" s="294"/>
      <c r="T58" s="294"/>
      <c r="U58" s="294"/>
      <c r="V58" s="294"/>
    </row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872326-9D13-8E47-A369-3A1BC41C4EC5}">
  <dimension ref="A1:V50"/>
  <sheetViews>
    <sheetView zoomScale="80" zoomScaleNormal="80" workbookViewId="0"/>
  </sheetViews>
  <sheetFormatPr baseColWidth="10" defaultColWidth="11.44140625" defaultRowHeight="13.2"/>
  <cols>
    <col min="1" max="4" width="11.44140625" style="18"/>
    <col min="5" max="5" width="11.44140625" style="18" customWidth="1"/>
    <col min="6" max="17" width="11.44140625" style="18"/>
    <col min="18" max="18" width="5.6640625" style="18" customWidth="1"/>
    <col min="19" max="19" width="5.109375" style="18" customWidth="1"/>
    <col min="20" max="16384" width="11.44140625" style="18"/>
  </cols>
  <sheetData>
    <row r="1" spans="1:22" ht="25.8">
      <c r="A1" s="69" t="s">
        <v>192</v>
      </c>
      <c r="B1" s="269"/>
      <c r="C1" s="269"/>
      <c r="D1" s="269"/>
      <c r="E1" s="269"/>
      <c r="F1" s="269"/>
      <c r="G1" s="269"/>
      <c r="H1" s="269"/>
      <c r="I1" s="269"/>
      <c r="J1" s="269"/>
      <c r="K1" s="269"/>
      <c r="L1" s="269"/>
      <c r="M1" s="269"/>
      <c r="N1" s="269"/>
      <c r="O1" s="269"/>
      <c r="P1" s="269"/>
      <c r="Q1" s="269"/>
      <c r="R1" s="269"/>
      <c r="S1" s="269"/>
      <c r="T1" s="269"/>
      <c r="U1" s="269"/>
      <c r="V1" s="270"/>
    </row>
    <row r="2" spans="1:22">
      <c r="A2" s="271"/>
      <c r="V2" s="273"/>
    </row>
    <row r="3" spans="1:22">
      <c r="A3" s="271"/>
      <c r="V3" s="273"/>
    </row>
    <row r="4" spans="1:22">
      <c r="A4" s="271"/>
      <c r="V4" s="273"/>
    </row>
    <row r="5" spans="1:22">
      <c r="A5" s="271"/>
      <c r="V5" s="273"/>
    </row>
    <row r="6" spans="1:22">
      <c r="A6" s="271"/>
      <c r="V6" s="273"/>
    </row>
    <row r="7" spans="1:22">
      <c r="A7" s="271"/>
      <c r="V7" s="273"/>
    </row>
    <row r="8" spans="1:22">
      <c r="A8" s="271"/>
      <c r="V8" s="273"/>
    </row>
    <row r="9" spans="1:22">
      <c r="A9" s="271"/>
      <c r="V9" s="273"/>
    </row>
    <row r="10" spans="1:22">
      <c r="A10" s="271"/>
      <c r="V10" s="273"/>
    </row>
    <row r="11" spans="1:22">
      <c r="A11" s="271"/>
      <c r="V11" s="273"/>
    </row>
    <row r="12" spans="1:22">
      <c r="A12" s="271"/>
      <c r="V12" s="273"/>
    </row>
    <row r="13" spans="1:22">
      <c r="A13" s="271"/>
      <c r="V13" s="273"/>
    </row>
    <row r="14" spans="1:22">
      <c r="A14" s="271"/>
      <c r="V14" s="273"/>
    </row>
    <row r="15" spans="1:22">
      <c r="A15" s="271"/>
      <c r="V15" s="273"/>
    </row>
    <row r="16" spans="1:22">
      <c r="A16" s="271"/>
      <c r="V16" s="273"/>
    </row>
    <row r="17" spans="1:22">
      <c r="A17" s="271"/>
      <c r="V17" s="273"/>
    </row>
    <row r="18" spans="1:22">
      <c r="A18" s="271"/>
      <c r="V18" s="273"/>
    </row>
    <row r="19" spans="1:22">
      <c r="A19" s="271"/>
      <c r="V19" s="273"/>
    </row>
    <row r="20" spans="1:22">
      <c r="A20" s="271"/>
      <c r="V20" s="273"/>
    </row>
    <row r="21" spans="1:22">
      <c r="A21" s="271"/>
      <c r="V21" s="273"/>
    </row>
    <row r="22" spans="1:22">
      <c r="A22" s="271"/>
      <c r="V22" s="273"/>
    </row>
    <row r="23" spans="1:22">
      <c r="A23" s="271"/>
      <c r="V23" s="273"/>
    </row>
    <row r="24" spans="1:22">
      <c r="A24" s="271"/>
      <c r="V24" s="273"/>
    </row>
    <row r="25" spans="1:22">
      <c r="A25" s="271"/>
      <c r="V25" s="273"/>
    </row>
    <row r="26" spans="1:22">
      <c r="A26" s="271"/>
      <c r="V26" s="273"/>
    </row>
    <row r="27" spans="1:22">
      <c r="A27" s="271"/>
      <c r="V27" s="273"/>
    </row>
    <row r="28" spans="1:22">
      <c r="A28" s="271"/>
      <c r="V28" s="273"/>
    </row>
    <row r="29" spans="1:22">
      <c r="A29" s="271"/>
      <c r="V29" s="273"/>
    </row>
    <row r="30" spans="1:22">
      <c r="A30" s="271"/>
      <c r="V30" s="273"/>
    </row>
    <row r="31" spans="1:22">
      <c r="A31" s="271"/>
      <c r="V31" s="273"/>
    </row>
    <row r="32" spans="1:22" ht="25.05" customHeight="1" thickBot="1">
      <c r="A32" s="290"/>
      <c r="B32" s="291"/>
      <c r="C32" s="291"/>
      <c r="D32" s="291"/>
      <c r="E32" s="291"/>
      <c r="F32" s="291"/>
      <c r="G32" s="291"/>
      <c r="H32" s="291"/>
      <c r="I32" s="291"/>
      <c r="J32" s="291"/>
      <c r="K32" s="291"/>
      <c r="L32" s="291"/>
      <c r="M32" s="291"/>
      <c r="N32" s="291"/>
      <c r="O32" s="291"/>
      <c r="P32" s="291"/>
      <c r="Q32" s="291"/>
      <c r="R32" s="291"/>
      <c r="S32" s="291"/>
      <c r="T32" s="291"/>
      <c r="U32" s="291"/>
      <c r="V32" s="292"/>
    </row>
    <row r="33" spans="1:22">
      <c r="D33" s="269"/>
      <c r="E33" s="269"/>
      <c r="F33" s="269"/>
      <c r="G33" s="269"/>
      <c r="H33" s="269"/>
      <c r="I33" s="269"/>
      <c r="J33" s="269"/>
      <c r="K33" s="269"/>
      <c r="L33" s="269"/>
      <c r="M33" s="269"/>
      <c r="N33" s="269"/>
      <c r="O33" s="269"/>
      <c r="P33" s="269"/>
      <c r="Q33" s="269"/>
      <c r="R33" s="269"/>
      <c r="S33" s="269"/>
      <c r="T33" s="269"/>
      <c r="U33" s="269"/>
      <c r="V33" s="269"/>
    </row>
    <row r="34" spans="1:22">
      <c r="A34" s="272"/>
      <c r="B34" s="272"/>
      <c r="C34" s="272"/>
      <c r="D34" s="272"/>
      <c r="E34" s="272"/>
      <c r="F34" s="272"/>
      <c r="G34" s="272"/>
      <c r="H34" s="272"/>
      <c r="I34" s="272"/>
      <c r="J34" s="272"/>
      <c r="K34" s="272"/>
      <c r="L34" s="272"/>
      <c r="M34" s="272"/>
      <c r="N34" s="272"/>
      <c r="O34" s="272"/>
      <c r="P34" s="272"/>
      <c r="Q34" s="272"/>
      <c r="R34" s="272"/>
      <c r="S34" s="272"/>
      <c r="T34" s="272"/>
      <c r="U34" s="272"/>
      <c r="V34" s="272"/>
    </row>
    <row r="35" spans="1:22">
      <c r="A35" s="272"/>
      <c r="B35" s="272"/>
      <c r="C35" s="272"/>
      <c r="D35" s="272"/>
      <c r="E35" s="272"/>
      <c r="F35" s="272"/>
      <c r="G35" s="272"/>
      <c r="H35" s="272"/>
      <c r="I35" s="272"/>
      <c r="J35" s="272"/>
      <c r="K35" s="272"/>
      <c r="L35" s="272"/>
      <c r="M35" s="272"/>
      <c r="N35" s="272"/>
      <c r="O35" s="272"/>
      <c r="P35" s="272"/>
      <c r="Q35" s="272"/>
      <c r="R35" s="272"/>
      <c r="S35" s="272"/>
      <c r="T35" s="272"/>
      <c r="U35" s="272"/>
      <c r="V35" s="272"/>
    </row>
    <row r="36" spans="1:22">
      <c r="A36" s="272"/>
      <c r="B36" s="272"/>
      <c r="C36" s="272"/>
      <c r="D36" s="272"/>
      <c r="E36" s="272"/>
      <c r="F36" s="272"/>
      <c r="G36" s="272"/>
      <c r="H36" s="272"/>
      <c r="I36" s="272"/>
      <c r="J36" s="272"/>
      <c r="K36" s="272"/>
      <c r="L36" s="272"/>
      <c r="M36" s="272"/>
      <c r="N36" s="272"/>
      <c r="O36" s="272"/>
      <c r="P36" s="272"/>
      <c r="Q36" s="272"/>
      <c r="R36" s="272"/>
      <c r="S36" s="272"/>
      <c r="T36" s="272"/>
      <c r="U36" s="272"/>
      <c r="V36" s="272"/>
    </row>
    <row r="37" spans="1:22">
      <c r="A37" s="272"/>
      <c r="B37" s="272"/>
      <c r="C37" s="272"/>
      <c r="D37" s="272"/>
      <c r="E37" s="272"/>
      <c r="F37" s="272"/>
      <c r="G37" s="272"/>
      <c r="H37" s="272"/>
      <c r="I37" s="272"/>
      <c r="J37" s="272"/>
      <c r="K37" s="272"/>
      <c r="L37" s="272"/>
      <c r="M37" s="272"/>
      <c r="N37" s="272"/>
      <c r="O37" s="272"/>
      <c r="P37" s="272"/>
      <c r="Q37" s="272"/>
      <c r="R37" s="272"/>
      <c r="S37" s="272"/>
      <c r="T37" s="272"/>
      <c r="U37" s="272"/>
      <c r="V37" s="272"/>
    </row>
    <row r="38" spans="1:22">
      <c r="A38" s="272"/>
      <c r="B38" s="272"/>
      <c r="C38" s="272"/>
      <c r="D38" s="272"/>
      <c r="E38" s="272"/>
      <c r="F38" s="272"/>
      <c r="G38" s="272"/>
      <c r="H38" s="272"/>
      <c r="I38" s="272"/>
      <c r="J38" s="272"/>
      <c r="K38" s="272"/>
      <c r="L38" s="272"/>
      <c r="M38" s="272"/>
      <c r="N38" s="272"/>
      <c r="O38" s="272"/>
      <c r="P38" s="272"/>
      <c r="Q38" s="272"/>
      <c r="R38" s="272"/>
      <c r="S38" s="272"/>
      <c r="T38" s="272"/>
      <c r="U38" s="272"/>
      <c r="V38" s="272"/>
    </row>
    <row r="39" spans="1:22">
      <c r="A39" s="272"/>
      <c r="B39" s="272"/>
      <c r="C39" s="272"/>
      <c r="D39" s="272"/>
      <c r="E39" s="272"/>
      <c r="F39" s="272"/>
      <c r="G39" s="272"/>
      <c r="H39" s="272"/>
      <c r="I39" s="272"/>
      <c r="J39" s="272"/>
      <c r="K39" s="272"/>
      <c r="L39" s="272"/>
      <c r="M39" s="272"/>
      <c r="N39" s="272"/>
      <c r="O39" s="272"/>
      <c r="P39" s="272"/>
      <c r="Q39" s="272"/>
      <c r="R39" s="272"/>
      <c r="S39" s="272"/>
      <c r="T39" s="272"/>
      <c r="U39" s="272"/>
      <c r="V39" s="272"/>
    </row>
    <row r="40" spans="1:22">
      <c r="A40" s="272"/>
      <c r="B40" s="272"/>
      <c r="C40" s="272"/>
      <c r="D40" s="272"/>
      <c r="E40" s="272"/>
      <c r="F40" s="272"/>
      <c r="G40" s="272"/>
      <c r="H40" s="272"/>
      <c r="I40" s="272"/>
      <c r="J40" s="272"/>
      <c r="K40" s="272"/>
      <c r="L40" s="272"/>
      <c r="M40" s="272"/>
      <c r="N40" s="272"/>
      <c r="O40" s="272"/>
      <c r="P40" s="272"/>
      <c r="Q40" s="272"/>
      <c r="R40" s="272"/>
      <c r="S40" s="272"/>
      <c r="T40" s="272"/>
      <c r="U40" s="272"/>
      <c r="V40" s="272"/>
    </row>
    <row r="41" spans="1:22">
      <c r="A41" s="272"/>
      <c r="B41" s="272"/>
      <c r="C41" s="272"/>
      <c r="D41" s="272"/>
      <c r="E41" s="272"/>
      <c r="F41" s="272"/>
      <c r="G41" s="272"/>
      <c r="H41" s="272"/>
      <c r="I41" s="272"/>
      <c r="J41" s="272"/>
      <c r="K41" s="272"/>
      <c r="L41" s="272"/>
      <c r="M41" s="272"/>
      <c r="N41" s="272"/>
      <c r="O41" s="272"/>
      <c r="P41" s="272"/>
      <c r="Q41" s="272"/>
      <c r="R41" s="272"/>
      <c r="S41" s="272"/>
      <c r="T41" s="272"/>
      <c r="U41" s="272"/>
      <c r="V41" s="272"/>
    </row>
    <row r="42" spans="1:22">
      <c r="A42" s="272"/>
      <c r="B42" s="272"/>
      <c r="C42" s="272"/>
      <c r="D42" s="272"/>
      <c r="E42" s="272"/>
      <c r="F42" s="272"/>
      <c r="G42" s="272"/>
      <c r="H42" s="272"/>
      <c r="I42" s="272"/>
      <c r="J42" s="272"/>
      <c r="K42" s="272"/>
      <c r="L42" s="272"/>
      <c r="M42" s="272"/>
      <c r="N42" s="272"/>
      <c r="O42" s="272"/>
      <c r="P42" s="272"/>
      <c r="Q42" s="272"/>
      <c r="R42" s="272"/>
      <c r="S42" s="272"/>
      <c r="T42" s="272"/>
      <c r="U42" s="272"/>
      <c r="V42" s="272"/>
    </row>
    <row r="43" spans="1:22">
      <c r="A43" s="272"/>
      <c r="B43" s="272"/>
      <c r="C43" s="272"/>
      <c r="D43" s="272"/>
      <c r="E43" s="272"/>
      <c r="F43" s="272"/>
      <c r="G43" s="272"/>
      <c r="H43" s="272"/>
      <c r="I43" s="272"/>
      <c r="J43" s="272"/>
      <c r="K43" s="272"/>
      <c r="L43" s="272"/>
      <c r="M43" s="272"/>
      <c r="N43" s="272"/>
      <c r="O43" s="272"/>
      <c r="P43" s="272"/>
      <c r="Q43" s="272"/>
      <c r="R43" s="272"/>
      <c r="S43" s="272"/>
      <c r="T43" s="272"/>
      <c r="U43" s="272"/>
      <c r="V43" s="272"/>
    </row>
    <row r="44" spans="1:22">
      <c r="A44" s="272"/>
      <c r="B44" s="272"/>
      <c r="C44" s="272"/>
      <c r="D44" s="272"/>
      <c r="E44" s="272"/>
      <c r="F44" s="272"/>
      <c r="G44" s="272"/>
      <c r="H44" s="272"/>
      <c r="I44" s="272"/>
      <c r="J44" s="272"/>
      <c r="K44" s="272"/>
      <c r="L44" s="272"/>
      <c r="M44" s="272"/>
      <c r="N44" s="272"/>
      <c r="O44" s="272"/>
      <c r="P44" s="272"/>
      <c r="Q44" s="272"/>
      <c r="R44" s="272"/>
      <c r="S44" s="272"/>
      <c r="T44" s="272"/>
      <c r="U44" s="272"/>
      <c r="V44" s="272"/>
    </row>
    <row r="45" spans="1:22" ht="25.8">
      <c r="A45" s="289" t="s">
        <v>87</v>
      </c>
      <c r="B45" s="272"/>
      <c r="C45" s="272"/>
      <c r="D45" s="272"/>
      <c r="E45" s="272"/>
      <c r="F45" s="272"/>
      <c r="G45" s="272"/>
      <c r="H45" s="272"/>
      <c r="I45" s="272"/>
      <c r="J45" s="272"/>
      <c r="K45" s="272"/>
      <c r="L45" s="272"/>
      <c r="M45" s="272"/>
      <c r="N45" s="272"/>
      <c r="O45" s="272"/>
      <c r="P45" s="272"/>
      <c r="Q45" s="272"/>
      <c r="R45" s="272"/>
      <c r="S45" s="272"/>
      <c r="T45" s="272"/>
      <c r="U45" s="272"/>
      <c r="V45" s="272"/>
    </row>
    <row r="46" spans="1:22">
      <c r="A46" s="272"/>
      <c r="B46" s="272"/>
      <c r="C46" s="272"/>
      <c r="D46" s="272"/>
      <c r="E46" s="272"/>
      <c r="F46" s="272"/>
      <c r="G46" s="272"/>
      <c r="H46" s="272"/>
      <c r="I46" s="272"/>
      <c r="J46" s="272"/>
      <c r="K46" s="272"/>
      <c r="L46" s="272"/>
      <c r="M46" s="272"/>
      <c r="N46" s="272"/>
      <c r="O46" s="272"/>
      <c r="P46" s="272"/>
      <c r="Q46" s="272"/>
      <c r="R46" s="272"/>
      <c r="S46" s="272"/>
      <c r="T46" s="272"/>
      <c r="U46" s="272"/>
      <c r="V46" s="272"/>
    </row>
    <row r="47" spans="1:22">
      <c r="A47" s="272"/>
      <c r="B47" s="272"/>
      <c r="C47" s="272"/>
      <c r="D47" s="272"/>
      <c r="E47" s="272"/>
      <c r="F47" s="272"/>
      <c r="G47" s="272"/>
      <c r="H47" s="272"/>
      <c r="I47" s="272"/>
      <c r="J47" s="272"/>
      <c r="K47" s="272"/>
      <c r="L47" s="272"/>
      <c r="M47" s="272"/>
      <c r="N47" s="272"/>
      <c r="O47" s="272"/>
      <c r="P47" s="272"/>
      <c r="Q47" s="272"/>
      <c r="R47" s="272"/>
      <c r="S47" s="272"/>
      <c r="T47" s="272"/>
      <c r="U47" s="272"/>
      <c r="V47" s="272"/>
    </row>
    <row r="48" spans="1:22">
      <c r="A48" s="272"/>
      <c r="B48" s="272"/>
      <c r="C48" s="272"/>
      <c r="D48" s="272"/>
      <c r="E48" s="272"/>
      <c r="F48" s="272"/>
      <c r="G48" s="272"/>
      <c r="H48" s="272"/>
      <c r="I48" s="272"/>
      <c r="J48" s="272"/>
      <c r="K48" s="272"/>
      <c r="L48" s="272"/>
      <c r="M48" s="272"/>
      <c r="N48" s="272"/>
      <c r="O48" s="272"/>
      <c r="P48" s="272"/>
      <c r="Q48" s="272"/>
      <c r="R48" s="272"/>
      <c r="S48" s="272"/>
      <c r="T48" s="272"/>
      <c r="U48" s="272"/>
      <c r="V48" s="272"/>
    </row>
    <row r="49" spans="1:22">
      <c r="A49" s="272"/>
      <c r="B49" s="272"/>
      <c r="C49" s="272"/>
      <c r="D49" s="272"/>
      <c r="E49" s="272"/>
      <c r="F49" s="272"/>
      <c r="G49" s="272"/>
      <c r="H49" s="272"/>
      <c r="I49" s="272"/>
      <c r="J49" s="272"/>
      <c r="K49" s="272"/>
      <c r="L49" s="272"/>
      <c r="M49" s="272"/>
      <c r="N49" s="272"/>
      <c r="O49" s="272"/>
      <c r="P49" s="272"/>
      <c r="Q49" s="272"/>
      <c r="R49" s="272"/>
      <c r="S49" s="272"/>
      <c r="T49" s="272"/>
      <c r="U49" s="272"/>
      <c r="V49" s="272"/>
    </row>
    <row r="50" spans="1:22">
      <c r="A50" s="272"/>
      <c r="B50" s="272"/>
      <c r="C50" s="272"/>
      <c r="D50" s="272"/>
      <c r="E50" s="272"/>
      <c r="F50" s="272"/>
      <c r="G50" s="272"/>
      <c r="H50" s="272"/>
      <c r="I50" s="272"/>
      <c r="J50" s="272"/>
      <c r="K50" s="272"/>
      <c r="L50" s="272"/>
      <c r="M50" s="272"/>
      <c r="N50" s="272"/>
      <c r="O50" s="272"/>
      <c r="P50" s="272"/>
      <c r="Q50" s="272"/>
      <c r="R50" s="272"/>
      <c r="S50" s="272"/>
      <c r="T50" s="272"/>
      <c r="U50" s="272"/>
      <c r="V50" s="272"/>
    </row>
  </sheetData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tabColor rgb="FFFFFF00"/>
    <pageSetUpPr fitToPage="1"/>
  </sheetPr>
  <dimension ref="A1:V52"/>
  <sheetViews>
    <sheetView zoomScale="80" zoomScaleNormal="80" zoomScalePageLayoutView="50" workbookViewId="0"/>
  </sheetViews>
  <sheetFormatPr baseColWidth="10" defaultColWidth="10.77734375" defaultRowHeight="14.4"/>
  <cols>
    <col min="1" max="16384" width="10.77734375" style="79"/>
  </cols>
  <sheetData>
    <row r="1" spans="1:1" s="252" customFormat="1" ht="22.95" customHeight="1">
      <c r="A1" s="246" t="s">
        <v>90</v>
      </c>
    </row>
    <row r="52" spans="22:22"/>
  </sheetData>
  <phoneticPr fontId="27" type="noConversion"/>
  <pageMargins left="0.22" right="0.75000000000000011" top="0.25" bottom="1" header="0.11" footer="0.5"/>
  <pageSetup paperSize="9" scale="19" orientation="portrait" horizontalDpi="4294967292" verticalDpi="4294967292"/>
  <drawing r:id="rId1"/>
  <legacyDrawing r:id="rId2"/>
  <extLst>
    <ext xmlns:mx="http://schemas.microsoft.com/office/mac/excel/2008/main" uri="{64002731-A6B0-56B0-2670-7721B7C09600}">
      <mx:PLV Mode="0" OnePage="0" WScale="100"/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tabColor theme="6" tint="-0.249977111117893"/>
  </sheetPr>
  <dimension ref="A1:I97"/>
  <sheetViews>
    <sheetView zoomScale="80" zoomScaleNormal="80" zoomScalePageLayoutView="125" workbookViewId="0"/>
  </sheetViews>
  <sheetFormatPr baseColWidth="10" defaultColWidth="10.77734375" defaultRowHeight="14.4" outlineLevelRow="2"/>
  <cols>
    <col min="1" max="3" width="10.77734375" style="68"/>
    <col min="4" max="4" width="11" style="68" bestFit="1" customWidth="1"/>
    <col min="5" max="5" width="13.33203125" style="68" customWidth="1"/>
    <col min="6" max="8" width="6.44140625" style="68" customWidth="1"/>
    <col min="9" max="9" width="8.33203125" style="68" customWidth="1"/>
    <col min="10" max="16384" width="10.77734375" style="68"/>
  </cols>
  <sheetData>
    <row r="1" spans="1:9" s="247" customFormat="1" ht="28.8">
      <c r="A1" s="246" t="s">
        <v>63</v>
      </c>
    </row>
    <row r="2" spans="1:9" ht="21">
      <c r="C2" s="80"/>
      <c r="D2" s="80"/>
    </row>
    <row r="3" spans="1:9" s="18" customFormat="1" ht="13.2">
      <c r="C3" s="81"/>
      <c r="D3" s="19"/>
      <c r="E3" s="20"/>
      <c r="F3" s="82"/>
      <c r="G3" s="35"/>
      <c r="H3" s="83"/>
      <c r="I3" s="84"/>
    </row>
    <row r="4" spans="1:9" s="18" customFormat="1" ht="13.2">
      <c r="C4" s="81"/>
      <c r="D4" s="19"/>
      <c r="E4" s="20"/>
      <c r="F4" s="82"/>
      <c r="G4" s="35"/>
      <c r="H4" s="83"/>
      <c r="I4" s="84"/>
    </row>
    <row r="5" spans="1:9" ht="15.6">
      <c r="C5" s="85" t="s">
        <v>65</v>
      </c>
    </row>
    <row r="7" spans="1:9" s="87" customFormat="1" ht="10.199999999999999">
      <c r="B7" s="86" t="s">
        <v>62</v>
      </c>
      <c r="C7" s="86" t="s">
        <v>37</v>
      </c>
      <c r="D7" s="86" t="s">
        <v>38</v>
      </c>
      <c r="E7" s="86" t="s">
        <v>36</v>
      </c>
      <c r="F7" s="86" t="s">
        <v>14</v>
      </c>
      <c r="G7" s="86" t="s">
        <v>46</v>
      </c>
      <c r="H7" s="86" t="s">
        <v>46</v>
      </c>
      <c r="I7" s="86" t="s">
        <v>15</v>
      </c>
    </row>
    <row r="8" spans="1:9" s="89" customFormat="1" ht="10.199999999999999">
      <c r="B8" s="88">
        <v>1</v>
      </c>
      <c r="C8" s="88" t="s">
        <v>39</v>
      </c>
      <c r="D8" s="88">
        <v>1</v>
      </c>
      <c r="E8" s="88" t="s">
        <v>0</v>
      </c>
      <c r="F8" s="88">
        <v>25</v>
      </c>
      <c r="G8" s="88" t="s">
        <v>22</v>
      </c>
      <c r="H8" s="88" t="s">
        <v>23</v>
      </c>
      <c r="I8" s="88">
        <v>25</v>
      </c>
    </row>
    <row r="9" spans="1:9" s="89" customFormat="1" ht="10.199999999999999">
      <c r="B9" s="88">
        <v>1</v>
      </c>
      <c r="C9" s="88" t="s">
        <v>39</v>
      </c>
      <c r="D9" s="88">
        <v>2</v>
      </c>
      <c r="E9" s="88" t="s">
        <v>1</v>
      </c>
      <c r="F9" s="88">
        <v>15</v>
      </c>
      <c r="G9" s="88" t="s">
        <v>24</v>
      </c>
      <c r="H9" s="88" t="s">
        <v>23</v>
      </c>
      <c r="I9" s="88">
        <v>15</v>
      </c>
    </row>
    <row r="10" spans="1:9" s="89" customFormat="1" ht="10.199999999999999">
      <c r="B10" s="88">
        <v>1</v>
      </c>
      <c r="C10" s="88" t="s">
        <v>39</v>
      </c>
      <c r="D10" s="88">
        <v>3</v>
      </c>
      <c r="E10" s="88" t="s">
        <v>2</v>
      </c>
      <c r="F10" s="88">
        <v>25</v>
      </c>
      <c r="G10" s="88" t="s">
        <v>19</v>
      </c>
      <c r="H10" s="88" t="s">
        <v>20</v>
      </c>
      <c r="I10" s="88">
        <v>25</v>
      </c>
    </row>
    <row r="11" spans="1:9" s="89" customFormat="1" ht="10.199999999999999">
      <c r="B11" s="88">
        <v>1</v>
      </c>
      <c r="C11" s="88" t="s">
        <v>39</v>
      </c>
      <c r="D11" s="88">
        <v>4</v>
      </c>
      <c r="E11" s="88" t="s">
        <v>4</v>
      </c>
      <c r="F11" s="88">
        <v>10</v>
      </c>
      <c r="G11" s="88" t="s">
        <v>24</v>
      </c>
      <c r="H11" s="88" t="s">
        <v>21</v>
      </c>
      <c r="I11" s="88">
        <v>10</v>
      </c>
    </row>
    <row r="12" spans="1:9" s="89" customFormat="1" ht="10.199999999999999">
      <c r="B12" s="88">
        <v>1</v>
      </c>
      <c r="C12" s="88" t="s">
        <v>39</v>
      </c>
      <c r="D12" s="88">
        <v>5</v>
      </c>
      <c r="E12" s="88" t="s">
        <v>5</v>
      </c>
      <c r="F12" s="88">
        <v>50</v>
      </c>
      <c r="G12" s="88" t="s">
        <v>24</v>
      </c>
      <c r="H12" s="88" t="s">
        <v>23</v>
      </c>
      <c r="I12" s="88">
        <v>50</v>
      </c>
    </row>
    <row r="13" spans="1:9" s="89" customFormat="1" ht="10.199999999999999">
      <c r="B13" s="88">
        <v>1</v>
      </c>
      <c r="C13" s="88" t="s">
        <v>39</v>
      </c>
      <c r="D13" s="88">
        <v>6</v>
      </c>
      <c r="E13" s="88" t="s">
        <v>6</v>
      </c>
      <c r="F13" s="88">
        <v>15</v>
      </c>
      <c r="G13" s="88" t="s">
        <v>24</v>
      </c>
      <c r="H13" s="88" t="s">
        <v>23</v>
      </c>
      <c r="I13" s="88">
        <v>15</v>
      </c>
    </row>
    <row r="14" spans="1:9" s="89" customFormat="1" ht="10.199999999999999">
      <c r="B14" s="88">
        <v>1</v>
      </c>
      <c r="C14" s="88" t="s">
        <v>39</v>
      </c>
      <c r="D14" s="88">
        <v>7</v>
      </c>
      <c r="E14" s="88" t="s">
        <v>7</v>
      </c>
      <c r="F14" s="88">
        <v>100</v>
      </c>
      <c r="G14" s="88" t="s">
        <v>24</v>
      </c>
      <c r="H14" s="88" t="s">
        <v>23</v>
      </c>
      <c r="I14" s="88">
        <v>100</v>
      </c>
    </row>
    <row r="15" spans="1:9" s="89" customFormat="1" ht="10.199999999999999">
      <c r="B15" s="88">
        <v>1</v>
      </c>
      <c r="C15" s="88" t="s">
        <v>41</v>
      </c>
      <c r="D15" s="88">
        <v>1</v>
      </c>
      <c r="E15" s="88" t="s">
        <v>0</v>
      </c>
      <c r="F15" s="88">
        <v>25</v>
      </c>
      <c r="G15" s="88" t="s">
        <v>22</v>
      </c>
      <c r="H15" s="88" t="s">
        <v>23</v>
      </c>
      <c r="I15" s="88">
        <v>25</v>
      </c>
    </row>
    <row r="16" spans="1:9" s="89" customFormat="1" ht="10.199999999999999">
      <c r="B16" s="88">
        <v>1</v>
      </c>
      <c r="C16" s="88" t="s">
        <v>41</v>
      </c>
      <c r="D16" s="88">
        <v>2</v>
      </c>
      <c r="E16" s="88" t="s">
        <v>1</v>
      </c>
      <c r="F16" s="88">
        <v>15</v>
      </c>
      <c r="G16" s="88" t="s">
        <v>24</v>
      </c>
      <c r="H16" s="88" t="s">
        <v>23</v>
      </c>
      <c r="I16" s="88">
        <v>15</v>
      </c>
    </row>
    <row r="17" spans="2:9" s="89" customFormat="1" ht="10.199999999999999">
      <c r="B17" s="88">
        <v>1</v>
      </c>
      <c r="C17" s="88" t="s">
        <v>41</v>
      </c>
      <c r="D17" s="88">
        <v>3</v>
      </c>
      <c r="E17" s="88" t="s">
        <v>2</v>
      </c>
      <c r="F17" s="88">
        <v>25</v>
      </c>
      <c r="G17" s="88" t="s">
        <v>19</v>
      </c>
      <c r="H17" s="88" t="s">
        <v>20</v>
      </c>
      <c r="I17" s="88">
        <v>25</v>
      </c>
    </row>
    <row r="18" spans="2:9" s="89" customFormat="1" ht="10.199999999999999">
      <c r="B18" s="88">
        <v>1</v>
      </c>
      <c r="C18" s="88" t="s">
        <v>41</v>
      </c>
      <c r="D18" s="88">
        <v>4</v>
      </c>
      <c r="E18" s="88" t="s">
        <v>4</v>
      </c>
      <c r="F18" s="88">
        <v>10</v>
      </c>
      <c r="G18" s="88" t="s">
        <v>24</v>
      </c>
      <c r="H18" s="88" t="s">
        <v>21</v>
      </c>
      <c r="I18" s="88">
        <v>10</v>
      </c>
    </row>
    <row r="19" spans="2:9" s="89" customFormat="1" ht="10.199999999999999">
      <c r="B19" s="88">
        <v>1</v>
      </c>
      <c r="C19" s="88" t="s">
        <v>41</v>
      </c>
      <c r="D19" s="88">
        <v>5</v>
      </c>
      <c r="E19" s="88" t="s">
        <v>5</v>
      </c>
      <c r="F19" s="88">
        <v>50</v>
      </c>
      <c r="G19" s="88" t="s">
        <v>24</v>
      </c>
      <c r="H19" s="88" t="s">
        <v>23</v>
      </c>
      <c r="I19" s="88">
        <v>50</v>
      </c>
    </row>
    <row r="20" spans="2:9" s="89" customFormat="1" ht="10.199999999999999">
      <c r="B20" s="88">
        <v>1</v>
      </c>
      <c r="C20" s="88" t="s">
        <v>41</v>
      </c>
      <c r="D20" s="88">
        <v>6</v>
      </c>
      <c r="E20" s="88" t="s">
        <v>6</v>
      </c>
      <c r="F20" s="88">
        <v>15</v>
      </c>
      <c r="G20" s="88" t="s">
        <v>24</v>
      </c>
      <c r="H20" s="88" t="s">
        <v>23</v>
      </c>
      <c r="I20" s="88">
        <v>15</v>
      </c>
    </row>
    <row r="21" spans="2:9" s="89" customFormat="1" ht="10.199999999999999">
      <c r="B21" s="88">
        <v>1</v>
      </c>
      <c r="C21" s="88" t="s">
        <v>41</v>
      </c>
      <c r="D21" s="88">
        <v>7</v>
      </c>
      <c r="E21" s="88" t="s">
        <v>7</v>
      </c>
      <c r="F21" s="88">
        <v>100</v>
      </c>
      <c r="G21" s="88" t="s">
        <v>24</v>
      </c>
      <c r="H21" s="88" t="s">
        <v>23</v>
      </c>
      <c r="I21" s="88">
        <v>100</v>
      </c>
    </row>
    <row r="22" spans="2:9" s="89" customFormat="1" ht="10.199999999999999">
      <c r="B22" s="88">
        <v>1</v>
      </c>
      <c r="C22" s="88" t="s">
        <v>47</v>
      </c>
      <c r="D22" s="88">
        <v>1</v>
      </c>
      <c r="E22" s="88" t="s">
        <v>0</v>
      </c>
      <c r="F22" s="88">
        <v>25</v>
      </c>
      <c r="G22" s="88" t="s">
        <v>22</v>
      </c>
      <c r="H22" s="88" t="s">
        <v>23</v>
      </c>
      <c r="I22" s="88">
        <v>25</v>
      </c>
    </row>
    <row r="23" spans="2:9" s="89" customFormat="1" ht="10.199999999999999">
      <c r="B23" s="88">
        <v>1</v>
      </c>
      <c r="C23" s="88" t="s">
        <v>47</v>
      </c>
      <c r="D23" s="88">
        <v>2</v>
      </c>
      <c r="E23" s="88" t="s">
        <v>1</v>
      </c>
      <c r="F23" s="88">
        <v>15</v>
      </c>
      <c r="G23" s="88" t="s">
        <v>24</v>
      </c>
      <c r="H23" s="88" t="s">
        <v>23</v>
      </c>
      <c r="I23" s="88">
        <v>15</v>
      </c>
    </row>
    <row r="24" spans="2:9" s="89" customFormat="1" ht="10.199999999999999">
      <c r="B24" s="88">
        <v>1</v>
      </c>
      <c r="C24" s="88" t="s">
        <v>47</v>
      </c>
      <c r="D24" s="88">
        <v>3</v>
      </c>
      <c r="E24" s="88" t="s">
        <v>2</v>
      </c>
      <c r="F24" s="88">
        <v>25</v>
      </c>
      <c r="G24" s="88" t="s">
        <v>19</v>
      </c>
      <c r="H24" s="88" t="s">
        <v>20</v>
      </c>
      <c r="I24" s="88">
        <v>25</v>
      </c>
    </row>
    <row r="25" spans="2:9" s="89" customFormat="1" ht="10.199999999999999">
      <c r="B25" s="88">
        <v>1</v>
      </c>
      <c r="C25" s="88" t="s">
        <v>47</v>
      </c>
      <c r="D25" s="88">
        <v>4</v>
      </c>
      <c r="E25" s="88" t="s">
        <v>4</v>
      </c>
      <c r="F25" s="88">
        <v>10</v>
      </c>
      <c r="G25" s="88" t="s">
        <v>24</v>
      </c>
      <c r="H25" s="88" t="s">
        <v>21</v>
      </c>
      <c r="I25" s="88">
        <v>10</v>
      </c>
    </row>
    <row r="26" spans="2:9" s="89" customFormat="1" ht="10.199999999999999">
      <c r="B26" s="88">
        <v>1</v>
      </c>
      <c r="C26" s="88" t="s">
        <v>47</v>
      </c>
      <c r="D26" s="88">
        <v>5</v>
      </c>
      <c r="E26" s="88" t="s">
        <v>5</v>
      </c>
      <c r="F26" s="88">
        <v>50</v>
      </c>
      <c r="G26" s="88" t="s">
        <v>24</v>
      </c>
      <c r="H26" s="88" t="s">
        <v>23</v>
      </c>
      <c r="I26" s="88">
        <v>50</v>
      </c>
    </row>
    <row r="27" spans="2:9" s="89" customFormat="1" ht="10.199999999999999">
      <c r="B27" s="88">
        <v>1</v>
      </c>
      <c r="C27" s="88" t="s">
        <v>47</v>
      </c>
      <c r="D27" s="88">
        <v>6</v>
      </c>
      <c r="E27" s="88" t="s">
        <v>6</v>
      </c>
      <c r="F27" s="88">
        <v>15</v>
      </c>
      <c r="G27" s="88" t="s">
        <v>24</v>
      </c>
      <c r="H27" s="88" t="s">
        <v>23</v>
      </c>
      <c r="I27" s="88">
        <v>15</v>
      </c>
    </row>
    <row r="28" spans="2:9" s="89" customFormat="1" ht="10.199999999999999">
      <c r="B28" s="88">
        <v>1</v>
      </c>
      <c r="C28" s="88" t="s">
        <v>47</v>
      </c>
      <c r="D28" s="88">
        <v>7</v>
      </c>
      <c r="E28" s="88" t="s">
        <v>7</v>
      </c>
      <c r="F28" s="88">
        <v>100</v>
      </c>
      <c r="G28" s="88" t="s">
        <v>24</v>
      </c>
      <c r="H28" s="88" t="s">
        <v>23</v>
      </c>
      <c r="I28" s="88">
        <v>100</v>
      </c>
    </row>
    <row r="30" spans="2:9" ht="15.6">
      <c r="C30" s="85" t="s">
        <v>66</v>
      </c>
    </row>
    <row r="32" spans="2:9" s="87" customFormat="1" ht="10.199999999999999">
      <c r="B32" s="86" t="s">
        <v>62</v>
      </c>
      <c r="C32" s="86" t="s">
        <v>37</v>
      </c>
      <c r="D32" s="86" t="s">
        <v>38</v>
      </c>
      <c r="E32" s="86" t="s">
        <v>36</v>
      </c>
      <c r="F32" s="86" t="s">
        <v>14</v>
      </c>
      <c r="G32" s="86" t="s">
        <v>46</v>
      </c>
      <c r="H32" s="86" t="s">
        <v>46</v>
      </c>
      <c r="I32" s="86" t="s">
        <v>15</v>
      </c>
    </row>
    <row r="33" spans="2:9" s="89" customFormat="1" ht="10.199999999999999" outlineLevel="2">
      <c r="B33" s="88">
        <v>1</v>
      </c>
      <c r="C33" s="88" t="s">
        <v>39</v>
      </c>
      <c r="D33" s="88">
        <v>1</v>
      </c>
      <c r="E33" s="88" t="s">
        <v>0</v>
      </c>
      <c r="F33" s="88">
        <v>20</v>
      </c>
      <c r="G33" s="88" t="s">
        <v>22</v>
      </c>
      <c r="H33" s="88" t="s">
        <v>23</v>
      </c>
      <c r="I33" s="88">
        <v>25</v>
      </c>
    </row>
    <row r="34" spans="2:9" s="89" customFormat="1" ht="10.199999999999999" outlineLevel="2">
      <c r="B34" s="88">
        <v>1</v>
      </c>
      <c r="C34" s="88" t="s">
        <v>41</v>
      </c>
      <c r="D34" s="88">
        <v>1</v>
      </c>
      <c r="E34" s="88" t="s">
        <v>0</v>
      </c>
      <c r="F34" s="88">
        <v>25</v>
      </c>
      <c r="G34" s="88" t="s">
        <v>22</v>
      </c>
      <c r="H34" s="88" t="s">
        <v>23</v>
      </c>
      <c r="I34" s="88">
        <v>25</v>
      </c>
    </row>
    <row r="35" spans="2:9" s="89" customFormat="1" ht="10.8" outlineLevel="2" thickBot="1">
      <c r="B35" s="88">
        <v>1</v>
      </c>
      <c r="C35" s="88" t="s">
        <v>47</v>
      </c>
      <c r="D35" s="88">
        <v>1</v>
      </c>
      <c r="E35" s="90" t="s">
        <v>0</v>
      </c>
      <c r="F35" s="90">
        <v>30</v>
      </c>
      <c r="G35" s="90" t="s">
        <v>22</v>
      </c>
      <c r="H35" s="90" t="s">
        <v>23</v>
      </c>
      <c r="I35" s="90">
        <v>25</v>
      </c>
    </row>
    <row r="36" spans="2:9" s="89" customFormat="1" ht="10.8" outlineLevel="1" thickBot="1">
      <c r="B36" s="88"/>
      <c r="C36" s="88"/>
      <c r="D36" s="91" t="s">
        <v>54</v>
      </c>
      <c r="E36" s="92" t="s">
        <v>0</v>
      </c>
      <c r="F36" s="93">
        <f>SUBTOTAL(1,F33:F35)</f>
        <v>25</v>
      </c>
      <c r="G36" s="94" t="s">
        <v>22</v>
      </c>
      <c r="H36" s="94" t="s">
        <v>23</v>
      </c>
      <c r="I36" s="95">
        <f>SUBTOTAL(1,I33:I35)</f>
        <v>25</v>
      </c>
    </row>
    <row r="37" spans="2:9" s="89" customFormat="1" ht="10.199999999999999" outlineLevel="2">
      <c r="B37" s="88">
        <v>1</v>
      </c>
      <c r="C37" s="88" t="s">
        <v>39</v>
      </c>
      <c r="D37" s="88">
        <v>2</v>
      </c>
      <c r="E37" s="96" t="s">
        <v>1</v>
      </c>
      <c r="F37" s="96">
        <v>10</v>
      </c>
      <c r="G37" s="96" t="s">
        <v>24</v>
      </c>
      <c r="H37" s="96" t="s">
        <v>23</v>
      </c>
      <c r="I37" s="96">
        <v>15</v>
      </c>
    </row>
    <row r="38" spans="2:9" s="89" customFormat="1" ht="10.199999999999999" outlineLevel="2">
      <c r="B38" s="88">
        <v>1</v>
      </c>
      <c r="C38" s="88" t="s">
        <v>41</v>
      </c>
      <c r="D38" s="88">
        <v>2</v>
      </c>
      <c r="E38" s="88" t="s">
        <v>1</v>
      </c>
      <c r="F38" s="88">
        <v>15</v>
      </c>
      <c r="G38" s="88" t="s">
        <v>24</v>
      </c>
      <c r="H38" s="88" t="s">
        <v>23</v>
      </c>
      <c r="I38" s="88">
        <v>15</v>
      </c>
    </row>
    <row r="39" spans="2:9" s="89" customFormat="1" ht="10.8" outlineLevel="2" thickBot="1">
      <c r="B39" s="88">
        <v>1</v>
      </c>
      <c r="C39" s="88" t="s">
        <v>47</v>
      </c>
      <c r="D39" s="88">
        <v>2</v>
      </c>
      <c r="E39" s="90" t="s">
        <v>1</v>
      </c>
      <c r="F39" s="90">
        <v>20</v>
      </c>
      <c r="G39" s="90" t="s">
        <v>24</v>
      </c>
      <c r="H39" s="90" t="s">
        <v>23</v>
      </c>
      <c r="I39" s="90">
        <v>15</v>
      </c>
    </row>
    <row r="40" spans="2:9" s="89" customFormat="1" ht="10.8" outlineLevel="1" thickBot="1">
      <c r="B40" s="88"/>
      <c r="C40" s="88"/>
      <c r="D40" s="97" t="s">
        <v>55</v>
      </c>
      <c r="E40" s="92" t="s">
        <v>1</v>
      </c>
      <c r="F40" s="93">
        <f>SUBTOTAL(1,F37:F39)</f>
        <v>15</v>
      </c>
      <c r="G40" s="94" t="s">
        <v>24</v>
      </c>
      <c r="H40" s="94" t="s">
        <v>23</v>
      </c>
      <c r="I40" s="95">
        <f>SUBTOTAL(1,I37:I39)</f>
        <v>15</v>
      </c>
    </row>
    <row r="41" spans="2:9" s="89" customFormat="1" ht="10.199999999999999" outlineLevel="2">
      <c r="B41" s="88">
        <v>1</v>
      </c>
      <c r="C41" s="88" t="s">
        <v>39</v>
      </c>
      <c r="D41" s="88">
        <v>3</v>
      </c>
      <c r="E41" s="96" t="s">
        <v>2</v>
      </c>
      <c r="F41" s="96">
        <v>23</v>
      </c>
      <c r="G41" s="96" t="s">
        <v>19</v>
      </c>
      <c r="H41" s="96" t="s">
        <v>20</v>
      </c>
      <c r="I41" s="96">
        <v>25</v>
      </c>
    </row>
    <row r="42" spans="2:9" s="89" customFormat="1" ht="10.199999999999999" outlineLevel="2">
      <c r="B42" s="88">
        <v>1</v>
      </c>
      <c r="C42" s="88" t="s">
        <v>41</v>
      </c>
      <c r="D42" s="88">
        <v>3</v>
      </c>
      <c r="E42" s="88" t="s">
        <v>2</v>
      </c>
      <c r="F42" s="88">
        <v>25</v>
      </c>
      <c r="G42" s="88" t="s">
        <v>19</v>
      </c>
      <c r="H42" s="88" t="s">
        <v>20</v>
      </c>
      <c r="I42" s="88">
        <v>25</v>
      </c>
    </row>
    <row r="43" spans="2:9" s="89" customFormat="1" ht="10.8" outlineLevel="2" thickBot="1">
      <c r="B43" s="88">
        <v>1</v>
      </c>
      <c r="C43" s="88" t="s">
        <v>47</v>
      </c>
      <c r="D43" s="88">
        <v>3</v>
      </c>
      <c r="E43" s="90" t="s">
        <v>2</v>
      </c>
      <c r="F43" s="90">
        <v>27</v>
      </c>
      <c r="G43" s="90" t="s">
        <v>19</v>
      </c>
      <c r="H43" s="90" t="s">
        <v>20</v>
      </c>
      <c r="I43" s="90">
        <v>25</v>
      </c>
    </row>
    <row r="44" spans="2:9" s="89" customFormat="1" ht="10.8" outlineLevel="1" thickBot="1">
      <c r="B44" s="88"/>
      <c r="C44" s="88"/>
      <c r="D44" s="86" t="s">
        <v>56</v>
      </c>
      <c r="E44" s="92" t="s">
        <v>2</v>
      </c>
      <c r="F44" s="93">
        <f>SUBTOTAL(1,F41:F43)</f>
        <v>25</v>
      </c>
      <c r="G44" s="94" t="s">
        <v>19</v>
      </c>
      <c r="H44" s="94" t="s">
        <v>20</v>
      </c>
      <c r="I44" s="95">
        <f>SUBTOTAL(1,I41:I43)</f>
        <v>25</v>
      </c>
    </row>
    <row r="45" spans="2:9" s="89" customFormat="1" ht="10.199999999999999" outlineLevel="2">
      <c r="B45" s="88">
        <v>1</v>
      </c>
      <c r="C45" s="88" t="s">
        <v>39</v>
      </c>
      <c r="D45" s="88">
        <v>4</v>
      </c>
      <c r="E45" s="96" t="s">
        <v>4</v>
      </c>
      <c r="F45" s="96">
        <v>15</v>
      </c>
      <c r="G45" s="96" t="s">
        <v>24</v>
      </c>
      <c r="H45" s="96" t="s">
        <v>21</v>
      </c>
      <c r="I45" s="96">
        <v>5</v>
      </c>
    </row>
    <row r="46" spans="2:9" s="89" customFormat="1" ht="10.199999999999999" outlineLevel="2">
      <c r="B46" s="88">
        <v>1</v>
      </c>
      <c r="C46" s="88" t="s">
        <v>41</v>
      </c>
      <c r="D46" s="88">
        <v>4</v>
      </c>
      <c r="E46" s="88" t="s">
        <v>4</v>
      </c>
      <c r="F46" s="88">
        <v>10</v>
      </c>
      <c r="G46" s="88" t="s">
        <v>24</v>
      </c>
      <c r="H46" s="88" t="s">
        <v>21</v>
      </c>
      <c r="I46" s="88">
        <v>10</v>
      </c>
    </row>
    <row r="47" spans="2:9" s="89" customFormat="1" ht="10.8" outlineLevel="2" thickBot="1">
      <c r="B47" s="88">
        <v>1</v>
      </c>
      <c r="C47" s="88" t="s">
        <v>47</v>
      </c>
      <c r="D47" s="88">
        <v>4</v>
      </c>
      <c r="E47" s="90" t="s">
        <v>4</v>
      </c>
      <c r="F47" s="90">
        <v>5</v>
      </c>
      <c r="G47" s="90" t="s">
        <v>24</v>
      </c>
      <c r="H47" s="90" t="s">
        <v>21</v>
      </c>
      <c r="I47" s="90">
        <v>15</v>
      </c>
    </row>
    <row r="48" spans="2:9" s="89" customFormat="1" ht="10.8" outlineLevel="1" thickBot="1">
      <c r="B48" s="88"/>
      <c r="C48" s="88"/>
      <c r="D48" s="86" t="s">
        <v>57</v>
      </c>
      <c r="E48" s="92" t="s">
        <v>4</v>
      </c>
      <c r="F48" s="93">
        <f>SUBTOTAL(1,F45:F47)</f>
        <v>10</v>
      </c>
      <c r="G48" s="94" t="s">
        <v>24</v>
      </c>
      <c r="H48" s="94" t="s">
        <v>21</v>
      </c>
      <c r="I48" s="95">
        <f>SUBTOTAL(1,I45:I47)</f>
        <v>10</v>
      </c>
    </row>
    <row r="49" spans="2:9" s="89" customFormat="1" ht="10.199999999999999" outlineLevel="2">
      <c r="B49" s="88">
        <v>1</v>
      </c>
      <c r="C49" s="88" t="s">
        <v>39</v>
      </c>
      <c r="D49" s="88">
        <v>5</v>
      </c>
      <c r="E49" s="96" t="s">
        <v>5</v>
      </c>
      <c r="F49" s="96">
        <v>50</v>
      </c>
      <c r="G49" s="96" t="s">
        <v>24</v>
      </c>
      <c r="H49" s="96" t="s">
        <v>23</v>
      </c>
      <c r="I49" s="96">
        <v>50</v>
      </c>
    </row>
    <row r="50" spans="2:9" s="89" customFormat="1" ht="10.199999999999999" outlineLevel="2">
      <c r="B50" s="88">
        <v>1</v>
      </c>
      <c r="C50" s="88" t="s">
        <v>41</v>
      </c>
      <c r="D50" s="88">
        <v>5</v>
      </c>
      <c r="E50" s="88" t="s">
        <v>5</v>
      </c>
      <c r="F50" s="88">
        <v>50</v>
      </c>
      <c r="G50" s="88" t="s">
        <v>24</v>
      </c>
      <c r="H50" s="88" t="s">
        <v>23</v>
      </c>
      <c r="I50" s="88">
        <v>50</v>
      </c>
    </row>
    <row r="51" spans="2:9" s="89" customFormat="1" ht="10.8" outlineLevel="2" thickBot="1">
      <c r="B51" s="88">
        <v>1</v>
      </c>
      <c r="C51" s="88" t="s">
        <v>47</v>
      </c>
      <c r="D51" s="88">
        <v>5</v>
      </c>
      <c r="E51" s="90" t="s">
        <v>5</v>
      </c>
      <c r="F51" s="90">
        <v>50</v>
      </c>
      <c r="G51" s="90" t="s">
        <v>24</v>
      </c>
      <c r="H51" s="90" t="s">
        <v>23</v>
      </c>
      <c r="I51" s="90">
        <v>50</v>
      </c>
    </row>
    <row r="52" spans="2:9" s="89" customFormat="1" ht="10.8" outlineLevel="1" thickBot="1">
      <c r="B52" s="88"/>
      <c r="C52" s="88"/>
      <c r="D52" s="97" t="s">
        <v>58</v>
      </c>
      <c r="E52" s="92" t="s">
        <v>5</v>
      </c>
      <c r="F52" s="93">
        <f>SUBTOTAL(1,F49:F51)</f>
        <v>50</v>
      </c>
      <c r="G52" s="98" t="s">
        <v>24</v>
      </c>
      <c r="H52" s="99" t="s">
        <v>23</v>
      </c>
      <c r="I52" s="95">
        <f>SUBTOTAL(1,I49:I51)</f>
        <v>50</v>
      </c>
    </row>
    <row r="53" spans="2:9" s="89" customFormat="1" ht="10.199999999999999" outlineLevel="2">
      <c r="B53" s="88">
        <v>1</v>
      </c>
      <c r="C53" s="88" t="s">
        <v>39</v>
      </c>
      <c r="D53" s="88">
        <v>6</v>
      </c>
      <c r="E53" s="96" t="s">
        <v>6</v>
      </c>
      <c r="F53" s="96">
        <v>15</v>
      </c>
      <c r="G53" s="96" t="s">
        <v>24</v>
      </c>
      <c r="H53" s="96" t="s">
        <v>23</v>
      </c>
      <c r="I53" s="96">
        <v>15</v>
      </c>
    </row>
    <row r="54" spans="2:9" s="89" customFormat="1" ht="10.199999999999999" outlineLevel="2">
      <c r="B54" s="88">
        <v>1</v>
      </c>
      <c r="C54" s="88" t="s">
        <v>41</v>
      </c>
      <c r="D54" s="88">
        <v>6</v>
      </c>
      <c r="E54" s="88" t="s">
        <v>6</v>
      </c>
      <c r="F54" s="88">
        <v>20</v>
      </c>
      <c r="G54" s="88" t="s">
        <v>24</v>
      </c>
      <c r="H54" s="88" t="s">
        <v>23</v>
      </c>
      <c r="I54" s="88">
        <v>15</v>
      </c>
    </row>
    <row r="55" spans="2:9" s="89" customFormat="1" ht="10.8" outlineLevel="2" thickBot="1">
      <c r="B55" s="88">
        <v>1</v>
      </c>
      <c r="C55" s="88" t="s">
        <v>47</v>
      </c>
      <c r="D55" s="88">
        <v>6</v>
      </c>
      <c r="E55" s="90" t="s">
        <v>6</v>
      </c>
      <c r="F55" s="90">
        <v>10</v>
      </c>
      <c r="G55" s="90" t="s">
        <v>24</v>
      </c>
      <c r="H55" s="90" t="s">
        <v>23</v>
      </c>
      <c r="I55" s="90">
        <v>15</v>
      </c>
    </row>
    <row r="56" spans="2:9" s="89" customFormat="1" ht="10.8" outlineLevel="1" thickBot="1">
      <c r="B56" s="88"/>
      <c r="C56" s="88"/>
      <c r="D56" s="86" t="s">
        <v>59</v>
      </c>
      <c r="E56" s="92" t="s">
        <v>6</v>
      </c>
      <c r="F56" s="93">
        <f>SUBTOTAL(1,F53:F55)</f>
        <v>15</v>
      </c>
      <c r="G56" s="94" t="s">
        <v>24</v>
      </c>
      <c r="H56" s="94" t="s">
        <v>23</v>
      </c>
      <c r="I56" s="95">
        <f>SUBTOTAL(1,I53:I55)</f>
        <v>15</v>
      </c>
    </row>
    <row r="57" spans="2:9" s="89" customFormat="1" ht="10.199999999999999" outlineLevel="2">
      <c r="B57" s="88">
        <v>1</v>
      </c>
      <c r="C57" s="88" t="s">
        <v>39</v>
      </c>
      <c r="D57" s="88">
        <v>7</v>
      </c>
      <c r="E57" s="96" t="s">
        <v>7</v>
      </c>
      <c r="F57" s="96">
        <v>50</v>
      </c>
      <c r="G57" s="96" t="s">
        <v>24</v>
      </c>
      <c r="H57" s="96" t="s">
        <v>23</v>
      </c>
      <c r="I57" s="96">
        <v>120</v>
      </c>
    </row>
    <row r="58" spans="2:9" s="89" customFormat="1" ht="10.199999999999999" outlineLevel="2">
      <c r="B58" s="88">
        <v>1</v>
      </c>
      <c r="C58" s="88" t="s">
        <v>41</v>
      </c>
      <c r="D58" s="88">
        <v>7</v>
      </c>
      <c r="E58" s="88" t="s">
        <v>7</v>
      </c>
      <c r="F58" s="88">
        <v>100</v>
      </c>
      <c r="G58" s="88" t="s">
        <v>24</v>
      </c>
      <c r="H58" s="88" t="s">
        <v>23</v>
      </c>
      <c r="I58" s="88">
        <v>100</v>
      </c>
    </row>
    <row r="59" spans="2:9" s="89" customFormat="1" ht="10.8" outlineLevel="2" thickBot="1">
      <c r="B59" s="88">
        <v>1</v>
      </c>
      <c r="C59" s="88" t="s">
        <v>47</v>
      </c>
      <c r="D59" s="88">
        <v>7</v>
      </c>
      <c r="E59" s="90" t="s">
        <v>7</v>
      </c>
      <c r="F59" s="90">
        <v>150</v>
      </c>
      <c r="G59" s="90" t="s">
        <v>24</v>
      </c>
      <c r="H59" s="90" t="s">
        <v>23</v>
      </c>
      <c r="I59" s="90">
        <v>80</v>
      </c>
    </row>
    <row r="60" spans="2:9" s="89" customFormat="1" ht="10.8" outlineLevel="1" thickBot="1">
      <c r="B60" s="100"/>
      <c r="C60" s="100"/>
      <c r="D60" s="101" t="s">
        <v>60</v>
      </c>
      <c r="E60" s="92" t="s">
        <v>7</v>
      </c>
      <c r="F60" s="93">
        <f>SUBTOTAL(1,F57:F59)</f>
        <v>100</v>
      </c>
      <c r="G60" s="94" t="s">
        <v>24</v>
      </c>
      <c r="H60" s="94" t="s">
        <v>23</v>
      </c>
      <c r="I60" s="95">
        <f>SUBTOTAL(1,I57:I59)</f>
        <v>100</v>
      </c>
    </row>
    <row r="61" spans="2:9" s="89" customFormat="1" ht="10.199999999999999">
      <c r="B61" s="100"/>
      <c r="C61" s="100"/>
      <c r="D61" s="101" t="s">
        <v>61</v>
      </c>
      <c r="E61" s="100"/>
      <c r="F61" s="100">
        <f>SUBTOTAL(1,F33:F59)</f>
        <v>34.285714285714285</v>
      </c>
      <c r="G61" s="100"/>
      <c r="H61" s="100"/>
      <c r="I61" s="100">
        <f>SUBTOTAL(1,I33:I59)</f>
        <v>34.285714285714285</v>
      </c>
    </row>
    <row r="62" spans="2:9" s="89" customFormat="1" ht="10.199999999999999">
      <c r="B62" s="100"/>
      <c r="C62" s="100"/>
      <c r="D62" s="101"/>
      <c r="E62" s="100"/>
      <c r="F62" s="100"/>
      <c r="G62" s="100"/>
      <c r="H62" s="100"/>
      <c r="I62" s="100"/>
    </row>
    <row r="63" spans="2:9" s="89" customFormat="1" ht="10.199999999999999">
      <c r="B63" s="100"/>
      <c r="C63" s="100"/>
      <c r="D63" s="101"/>
      <c r="E63" s="100"/>
      <c r="F63" s="100"/>
      <c r="G63" s="100"/>
      <c r="H63" s="100"/>
      <c r="I63" s="100"/>
    </row>
    <row r="64" spans="2:9" s="89" customFormat="1" ht="10.199999999999999">
      <c r="B64" s="100"/>
      <c r="C64" s="100"/>
      <c r="D64" s="101"/>
      <c r="E64" s="100"/>
      <c r="F64" s="100"/>
      <c r="G64" s="100"/>
      <c r="H64" s="100"/>
      <c r="I64" s="100"/>
    </row>
    <row r="65" spans="2:9" ht="15.6">
      <c r="C65" s="85" t="s">
        <v>88</v>
      </c>
    </row>
    <row r="66" spans="2:9" ht="15" thickBot="1">
      <c r="B66" s="102"/>
      <c r="C66" s="102"/>
      <c r="D66" s="102"/>
    </row>
    <row r="67" spans="2:9" s="87" customFormat="1" ht="10.199999999999999">
      <c r="B67" s="101"/>
      <c r="C67" s="402"/>
      <c r="D67" s="119" t="s">
        <v>64</v>
      </c>
      <c r="E67" s="103" t="s">
        <v>36</v>
      </c>
      <c r="F67" s="103" t="s">
        <v>14</v>
      </c>
      <c r="G67" s="103" t="s">
        <v>46</v>
      </c>
      <c r="H67" s="103" t="s">
        <v>46</v>
      </c>
      <c r="I67" s="104" t="s">
        <v>15</v>
      </c>
    </row>
    <row r="68" spans="2:9" s="89" customFormat="1" ht="10.199999999999999" hidden="1" outlineLevel="2">
      <c r="B68" s="100">
        <v>1</v>
      </c>
      <c r="C68" s="400"/>
      <c r="D68" s="120">
        <v>1</v>
      </c>
      <c r="E68" s="88" t="s">
        <v>0</v>
      </c>
      <c r="F68" s="88">
        <v>20</v>
      </c>
      <c r="G68" s="88" t="s">
        <v>22</v>
      </c>
      <c r="H68" s="88" t="s">
        <v>23</v>
      </c>
      <c r="I68" s="105">
        <v>25</v>
      </c>
    </row>
    <row r="69" spans="2:9" s="89" customFormat="1" ht="10.199999999999999" hidden="1" outlineLevel="2">
      <c r="B69" s="100">
        <v>1</v>
      </c>
      <c r="C69" s="400"/>
      <c r="D69" s="120">
        <v>1</v>
      </c>
      <c r="E69" s="88" t="s">
        <v>0</v>
      </c>
      <c r="F69" s="88">
        <v>25</v>
      </c>
      <c r="G69" s="88" t="s">
        <v>22</v>
      </c>
      <c r="H69" s="88" t="s">
        <v>23</v>
      </c>
      <c r="I69" s="105">
        <v>25</v>
      </c>
    </row>
    <row r="70" spans="2:9" s="89" customFormat="1" ht="10.199999999999999" hidden="1" outlineLevel="2">
      <c r="B70" s="100">
        <v>1</v>
      </c>
      <c r="C70" s="400"/>
      <c r="D70" s="120">
        <v>1</v>
      </c>
      <c r="E70" s="88" t="s">
        <v>0</v>
      </c>
      <c r="F70" s="88">
        <v>30</v>
      </c>
      <c r="G70" s="88" t="s">
        <v>22</v>
      </c>
      <c r="H70" s="88" t="s">
        <v>23</v>
      </c>
      <c r="I70" s="105">
        <v>25</v>
      </c>
    </row>
    <row r="71" spans="2:9" s="89" customFormat="1" ht="10.199999999999999" outlineLevel="1" collapsed="1">
      <c r="B71" s="100"/>
      <c r="C71" s="400"/>
      <c r="D71" s="121">
        <v>1</v>
      </c>
      <c r="E71" s="86" t="s">
        <v>0</v>
      </c>
      <c r="F71" s="106">
        <f>SUBTOTAL(1,F68:F70)</f>
        <v>25</v>
      </c>
      <c r="G71" s="107" t="s">
        <v>22</v>
      </c>
      <c r="H71" s="107" t="s">
        <v>23</v>
      </c>
      <c r="I71" s="108">
        <f>SUBTOTAL(1,I68:I70)</f>
        <v>25</v>
      </c>
    </row>
    <row r="72" spans="2:9" s="89" customFormat="1" ht="13.05" hidden="1" customHeight="1" outlineLevel="2" thickBot="1">
      <c r="B72" s="100">
        <v>1</v>
      </c>
      <c r="C72" s="400"/>
      <c r="D72" s="120">
        <v>2</v>
      </c>
      <c r="E72" s="88" t="s">
        <v>1</v>
      </c>
      <c r="F72" s="88">
        <v>10</v>
      </c>
      <c r="G72" s="107" t="s">
        <v>24</v>
      </c>
      <c r="H72" s="107" t="s">
        <v>23</v>
      </c>
      <c r="I72" s="105">
        <v>15</v>
      </c>
    </row>
    <row r="73" spans="2:9" s="89" customFormat="1" ht="13.05" hidden="1" customHeight="1" outlineLevel="2" thickBot="1">
      <c r="B73" s="100">
        <v>1</v>
      </c>
      <c r="C73" s="400"/>
      <c r="D73" s="120">
        <v>2</v>
      </c>
      <c r="E73" s="88" t="s">
        <v>1</v>
      </c>
      <c r="F73" s="88">
        <v>15</v>
      </c>
      <c r="G73" s="107" t="s">
        <v>24</v>
      </c>
      <c r="H73" s="107" t="s">
        <v>23</v>
      </c>
      <c r="I73" s="105">
        <v>15</v>
      </c>
    </row>
    <row r="74" spans="2:9" s="89" customFormat="1" ht="13.05" hidden="1" customHeight="1" outlineLevel="2" thickBot="1">
      <c r="B74" s="100">
        <v>1</v>
      </c>
      <c r="C74" s="123" t="s">
        <v>47</v>
      </c>
      <c r="D74" s="120">
        <v>2</v>
      </c>
      <c r="E74" s="88" t="s">
        <v>1</v>
      </c>
      <c r="F74" s="88">
        <v>20</v>
      </c>
      <c r="G74" s="107" t="s">
        <v>24</v>
      </c>
      <c r="H74" s="107" t="s">
        <v>23</v>
      </c>
      <c r="I74" s="105">
        <v>15</v>
      </c>
    </row>
    <row r="75" spans="2:9" s="89" customFormat="1" ht="10.199999999999999" outlineLevel="1" collapsed="1">
      <c r="B75" s="100"/>
      <c r="C75" s="400"/>
      <c r="D75" s="120">
        <v>2</v>
      </c>
      <c r="E75" s="86" t="s">
        <v>1</v>
      </c>
      <c r="F75" s="106">
        <f>SUBTOTAL(1,F72:F74)</f>
        <v>15</v>
      </c>
      <c r="G75" s="107" t="s">
        <v>24</v>
      </c>
      <c r="H75" s="107" t="s">
        <v>23</v>
      </c>
      <c r="I75" s="108">
        <f>SUBTOTAL(1,I72:I74)</f>
        <v>15</v>
      </c>
    </row>
    <row r="76" spans="2:9" s="89" customFormat="1" ht="13.05" hidden="1" customHeight="1" outlineLevel="2" thickBot="1">
      <c r="B76" s="100">
        <v>1</v>
      </c>
      <c r="C76" s="400"/>
      <c r="D76" s="120">
        <v>3</v>
      </c>
      <c r="E76" s="88" t="s">
        <v>2</v>
      </c>
      <c r="F76" s="88">
        <v>23</v>
      </c>
      <c r="G76" s="107" t="s">
        <v>19</v>
      </c>
      <c r="H76" s="107" t="s">
        <v>20</v>
      </c>
      <c r="I76" s="105">
        <v>25</v>
      </c>
    </row>
    <row r="77" spans="2:9" s="89" customFormat="1" ht="13.05" hidden="1" customHeight="1" outlineLevel="2" thickBot="1">
      <c r="B77" s="100">
        <v>1</v>
      </c>
      <c r="C77" s="400"/>
      <c r="D77" s="120">
        <v>3</v>
      </c>
      <c r="E77" s="88" t="s">
        <v>2</v>
      </c>
      <c r="F77" s="88">
        <v>25</v>
      </c>
      <c r="G77" s="107" t="s">
        <v>19</v>
      </c>
      <c r="H77" s="107" t="s">
        <v>20</v>
      </c>
      <c r="I77" s="105">
        <v>25</v>
      </c>
    </row>
    <row r="78" spans="2:9" s="89" customFormat="1" ht="13.05" hidden="1" customHeight="1" outlineLevel="2" thickBot="1">
      <c r="B78" s="100">
        <v>1</v>
      </c>
      <c r="C78" s="400"/>
      <c r="D78" s="120">
        <v>3</v>
      </c>
      <c r="E78" s="88" t="s">
        <v>2</v>
      </c>
      <c r="F78" s="88">
        <v>27</v>
      </c>
      <c r="G78" s="107" t="s">
        <v>19</v>
      </c>
      <c r="H78" s="107" t="s">
        <v>20</v>
      </c>
      <c r="I78" s="105">
        <v>25</v>
      </c>
    </row>
    <row r="79" spans="2:9" s="89" customFormat="1" ht="10.199999999999999" outlineLevel="1" collapsed="1">
      <c r="B79" s="100"/>
      <c r="C79" s="400"/>
      <c r="D79" s="120">
        <v>3</v>
      </c>
      <c r="E79" s="86" t="s">
        <v>2</v>
      </c>
      <c r="F79" s="106">
        <f>SUBTOTAL(1,F76:F78)</f>
        <v>25</v>
      </c>
      <c r="G79" s="107" t="s">
        <v>19</v>
      </c>
      <c r="H79" s="107" t="s">
        <v>20</v>
      </c>
      <c r="I79" s="108">
        <f>SUBTOTAL(1,I76:I78)</f>
        <v>25</v>
      </c>
    </row>
    <row r="80" spans="2:9" s="89" customFormat="1" ht="13.05" hidden="1" customHeight="1" outlineLevel="2" thickBot="1">
      <c r="B80" s="100">
        <v>1</v>
      </c>
      <c r="C80" s="400"/>
      <c r="D80" s="120">
        <v>4</v>
      </c>
      <c r="E80" s="88" t="s">
        <v>4</v>
      </c>
      <c r="F80" s="88">
        <v>15</v>
      </c>
      <c r="G80" s="107" t="s">
        <v>24</v>
      </c>
      <c r="H80" s="107" t="s">
        <v>21</v>
      </c>
      <c r="I80" s="105">
        <v>5</v>
      </c>
    </row>
    <row r="81" spans="2:9" s="89" customFormat="1" ht="13.05" hidden="1" customHeight="1" outlineLevel="2" thickBot="1">
      <c r="B81" s="100">
        <v>1</v>
      </c>
      <c r="C81" s="400"/>
      <c r="D81" s="120">
        <v>4</v>
      </c>
      <c r="E81" s="88" t="s">
        <v>4</v>
      </c>
      <c r="F81" s="88">
        <v>10</v>
      </c>
      <c r="G81" s="107" t="s">
        <v>24</v>
      </c>
      <c r="H81" s="107" t="s">
        <v>21</v>
      </c>
      <c r="I81" s="105">
        <v>10</v>
      </c>
    </row>
    <row r="82" spans="2:9" s="89" customFormat="1" ht="13.05" hidden="1" customHeight="1" outlineLevel="2" thickBot="1">
      <c r="B82" s="100">
        <v>1</v>
      </c>
      <c r="C82" s="400"/>
      <c r="D82" s="120">
        <v>4</v>
      </c>
      <c r="E82" s="88" t="s">
        <v>4</v>
      </c>
      <c r="F82" s="88">
        <v>5</v>
      </c>
      <c r="G82" s="107" t="s">
        <v>24</v>
      </c>
      <c r="H82" s="107" t="s">
        <v>21</v>
      </c>
      <c r="I82" s="105">
        <v>15</v>
      </c>
    </row>
    <row r="83" spans="2:9" s="89" customFormat="1" ht="10.199999999999999" outlineLevel="1" collapsed="1">
      <c r="B83" s="100"/>
      <c r="C83" s="400"/>
      <c r="D83" s="120">
        <v>4</v>
      </c>
      <c r="E83" s="86" t="s">
        <v>4</v>
      </c>
      <c r="F83" s="106">
        <f>SUBTOTAL(1,F80:F82)</f>
        <v>10</v>
      </c>
      <c r="G83" s="107" t="s">
        <v>24</v>
      </c>
      <c r="H83" s="107" t="s">
        <v>21</v>
      </c>
      <c r="I83" s="108">
        <f>SUBTOTAL(1,I80:I82)</f>
        <v>10</v>
      </c>
    </row>
    <row r="84" spans="2:9" s="89" customFormat="1" ht="13.05" hidden="1" customHeight="1" outlineLevel="2" thickBot="1">
      <c r="B84" s="100">
        <v>1</v>
      </c>
      <c r="C84" s="400"/>
      <c r="D84" s="120">
        <v>5</v>
      </c>
      <c r="E84" s="88" t="s">
        <v>5</v>
      </c>
      <c r="F84" s="88">
        <v>50</v>
      </c>
      <c r="G84" s="107" t="s">
        <v>24</v>
      </c>
      <c r="H84" s="107" t="s">
        <v>23</v>
      </c>
      <c r="I84" s="105">
        <v>50</v>
      </c>
    </row>
    <row r="85" spans="2:9" s="89" customFormat="1" ht="13.05" hidden="1" customHeight="1" outlineLevel="2" thickBot="1">
      <c r="B85" s="100">
        <v>1</v>
      </c>
      <c r="C85" s="400"/>
      <c r="D85" s="120">
        <v>5</v>
      </c>
      <c r="E85" s="88" t="s">
        <v>5</v>
      </c>
      <c r="F85" s="88">
        <v>50</v>
      </c>
      <c r="G85" s="107" t="s">
        <v>24</v>
      </c>
      <c r="H85" s="107" t="s">
        <v>23</v>
      </c>
      <c r="I85" s="105">
        <v>50</v>
      </c>
    </row>
    <row r="86" spans="2:9" s="89" customFormat="1" ht="13.05" hidden="1" customHeight="1" outlineLevel="2" thickBot="1">
      <c r="B86" s="100">
        <v>1</v>
      </c>
      <c r="C86" s="400"/>
      <c r="D86" s="120">
        <v>5</v>
      </c>
      <c r="E86" s="88" t="s">
        <v>5</v>
      </c>
      <c r="F86" s="88">
        <v>50</v>
      </c>
      <c r="G86" s="107" t="s">
        <v>24</v>
      </c>
      <c r="H86" s="107" t="s">
        <v>23</v>
      </c>
      <c r="I86" s="105">
        <v>50</v>
      </c>
    </row>
    <row r="87" spans="2:9" s="89" customFormat="1" ht="10.199999999999999" outlineLevel="1" collapsed="1">
      <c r="B87" s="100"/>
      <c r="C87" s="400"/>
      <c r="D87" s="120">
        <v>5</v>
      </c>
      <c r="E87" s="86" t="s">
        <v>5</v>
      </c>
      <c r="F87" s="106">
        <f>SUBTOTAL(1,F84:F86)</f>
        <v>50</v>
      </c>
      <c r="G87" s="107" t="s">
        <v>24</v>
      </c>
      <c r="H87" s="107" t="s">
        <v>23</v>
      </c>
      <c r="I87" s="108">
        <f>SUBTOTAL(1,I84:I86)</f>
        <v>50</v>
      </c>
    </row>
    <row r="88" spans="2:9" s="89" customFormat="1" ht="13.05" hidden="1" customHeight="1" outlineLevel="2" thickBot="1">
      <c r="B88" s="100">
        <v>1</v>
      </c>
      <c r="C88" s="400"/>
      <c r="D88" s="120">
        <v>6</v>
      </c>
      <c r="E88" s="88" t="s">
        <v>6</v>
      </c>
      <c r="F88" s="88">
        <v>15</v>
      </c>
      <c r="G88" s="107" t="s">
        <v>24</v>
      </c>
      <c r="H88" s="107" t="s">
        <v>23</v>
      </c>
      <c r="I88" s="105">
        <v>15</v>
      </c>
    </row>
    <row r="89" spans="2:9" s="89" customFormat="1" ht="13.05" hidden="1" customHeight="1" outlineLevel="2" thickBot="1">
      <c r="B89" s="100">
        <v>1</v>
      </c>
      <c r="C89" s="400"/>
      <c r="D89" s="120">
        <v>6</v>
      </c>
      <c r="E89" s="88" t="s">
        <v>6</v>
      </c>
      <c r="F89" s="88">
        <v>20</v>
      </c>
      <c r="G89" s="107" t="s">
        <v>24</v>
      </c>
      <c r="H89" s="107" t="s">
        <v>23</v>
      </c>
      <c r="I89" s="105">
        <v>15</v>
      </c>
    </row>
    <row r="90" spans="2:9" s="89" customFormat="1" ht="13.05" hidden="1" customHeight="1" outlineLevel="2" thickBot="1">
      <c r="B90" s="100">
        <v>1</v>
      </c>
      <c r="C90" s="400"/>
      <c r="D90" s="120">
        <v>6</v>
      </c>
      <c r="E90" s="88" t="s">
        <v>6</v>
      </c>
      <c r="F90" s="88">
        <v>10</v>
      </c>
      <c r="G90" s="107" t="s">
        <v>24</v>
      </c>
      <c r="H90" s="107" t="s">
        <v>23</v>
      </c>
      <c r="I90" s="105">
        <v>15</v>
      </c>
    </row>
    <row r="91" spans="2:9" s="89" customFormat="1" ht="10.199999999999999" outlineLevel="1" collapsed="1">
      <c r="B91" s="100"/>
      <c r="C91" s="400"/>
      <c r="D91" s="120">
        <v>6</v>
      </c>
      <c r="E91" s="86" t="s">
        <v>6</v>
      </c>
      <c r="F91" s="106">
        <f>SUBTOTAL(1,F88:F90)</f>
        <v>15</v>
      </c>
      <c r="G91" s="107" t="s">
        <v>24</v>
      </c>
      <c r="H91" s="107" t="s">
        <v>23</v>
      </c>
      <c r="I91" s="108">
        <f>SUBTOTAL(1,I88:I90)</f>
        <v>15</v>
      </c>
    </row>
    <row r="92" spans="2:9" s="89" customFormat="1" ht="10.199999999999999" hidden="1" outlineLevel="2">
      <c r="B92" s="100">
        <v>1</v>
      </c>
      <c r="C92" s="400"/>
      <c r="D92" s="120">
        <v>7</v>
      </c>
      <c r="E92" s="88" t="s">
        <v>7</v>
      </c>
      <c r="F92" s="88">
        <v>50</v>
      </c>
      <c r="G92" s="107" t="s">
        <v>24</v>
      </c>
      <c r="H92" s="107" t="s">
        <v>23</v>
      </c>
      <c r="I92" s="105">
        <v>120</v>
      </c>
    </row>
    <row r="93" spans="2:9" s="89" customFormat="1" ht="10.199999999999999" hidden="1" outlineLevel="2">
      <c r="B93" s="100">
        <v>1</v>
      </c>
      <c r="C93" s="400"/>
      <c r="D93" s="120">
        <v>7</v>
      </c>
      <c r="E93" s="88" t="s">
        <v>7</v>
      </c>
      <c r="F93" s="88">
        <v>100</v>
      </c>
      <c r="G93" s="107" t="s">
        <v>24</v>
      </c>
      <c r="H93" s="107" t="s">
        <v>23</v>
      </c>
      <c r="I93" s="105">
        <v>100</v>
      </c>
    </row>
    <row r="94" spans="2:9" s="89" customFormat="1" ht="10.199999999999999" hidden="1" outlineLevel="2">
      <c r="B94" s="100">
        <v>1</v>
      </c>
      <c r="C94" s="400"/>
      <c r="D94" s="120">
        <v>7</v>
      </c>
      <c r="E94" s="88" t="s">
        <v>7</v>
      </c>
      <c r="F94" s="88">
        <v>150</v>
      </c>
      <c r="G94" s="107" t="s">
        <v>24</v>
      </c>
      <c r="H94" s="107" t="s">
        <v>23</v>
      </c>
      <c r="I94" s="105">
        <v>80</v>
      </c>
    </row>
    <row r="95" spans="2:9" s="89" customFormat="1" ht="10.8" outlineLevel="1" collapsed="1" thickBot="1">
      <c r="B95" s="100"/>
      <c r="C95" s="401"/>
      <c r="D95" s="122">
        <v>7</v>
      </c>
      <c r="E95" s="109" t="s">
        <v>7</v>
      </c>
      <c r="F95" s="110">
        <f>SUBTOTAL(1,F92:F94)</f>
        <v>100</v>
      </c>
      <c r="G95" s="111" t="s">
        <v>24</v>
      </c>
      <c r="H95" s="111" t="s">
        <v>23</v>
      </c>
      <c r="I95" s="112">
        <f>SUBTOTAL(1,I92:I94)</f>
        <v>100</v>
      </c>
    </row>
    <row r="96" spans="2:9" s="89" customFormat="1" ht="10.199999999999999">
      <c r="B96" s="100"/>
      <c r="C96" s="100"/>
      <c r="D96" s="101"/>
      <c r="E96" s="100"/>
      <c r="F96" s="100"/>
      <c r="G96" s="100"/>
      <c r="H96" s="100"/>
      <c r="I96" s="100"/>
    </row>
    <row r="97" spans="2:4">
      <c r="B97" s="102"/>
      <c r="C97" s="102"/>
      <c r="D97" s="102"/>
    </row>
  </sheetData>
  <sortState xmlns:xlrd2="http://schemas.microsoft.com/office/spreadsheetml/2017/richdata2" ref="B40:I59">
    <sortCondition ref="D40:D59"/>
  </sortState>
  <mergeCells count="4">
    <mergeCell ref="C89:C95"/>
    <mergeCell ref="C67:C73"/>
    <mergeCell ref="C75:C81"/>
    <mergeCell ref="C82:C88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tabColor theme="3" tint="0.39997558519241921"/>
  </sheetPr>
  <dimension ref="A1:T43"/>
  <sheetViews>
    <sheetView zoomScale="90" zoomScaleNormal="90" zoomScalePageLayoutView="75" workbookViewId="0"/>
  </sheetViews>
  <sheetFormatPr baseColWidth="10" defaultColWidth="11.44140625" defaultRowHeight="13.2"/>
  <cols>
    <col min="1" max="1" width="12" style="1" customWidth="1"/>
    <col min="2" max="2" width="3.109375" style="1" bestFit="1" customWidth="1"/>
    <col min="3" max="3" width="21" style="1" customWidth="1"/>
    <col min="4" max="6" width="11.6640625" style="1" bestFit="1" customWidth="1"/>
    <col min="7" max="15" width="11.44140625" style="1"/>
    <col min="16" max="20" width="11.44140625" style="18"/>
    <col min="21" max="16384" width="11.44140625" style="1"/>
  </cols>
  <sheetData>
    <row r="1" spans="1:20" s="245" customFormat="1" ht="28.8">
      <c r="A1" s="246" t="s">
        <v>91</v>
      </c>
      <c r="P1" s="248"/>
      <c r="Q1" s="248"/>
      <c r="R1" s="248"/>
      <c r="S1" s="248"/>
      <c r="T1" s="248"/>
    </row>
    <row r="3" spans="1:20" s="18" customFormat="1">
      <c r="A3" s="113"/>
      <c r="B3" s="114"/>
      <c r="C3" s="115"/>
      <c r="D3" s="116"/>
      <c r="E3" s="116"/>
      <c r="F3" s="116"/>
      <c r="G3" s="117"/>
      <c r="H3" s="116"/>
      <c r="I3" s="116"/>
      <c r="J3" s="116"/>
      <c r="K3" s="116"/>
      <c r="L3" s="116"/>
      <c r="M3" s="116"/>
      <c r="N3" s="116"/>
      <c r="O3" s="116"/>
      <c r="P3" s="118"/>
      <c r="Q3" s="118"/>
      <c r="R3" s="118"/>
    </row>
    <row r="4" spans="1:20" s="18" customFormat="1">
      <c r="A4" s="118"/>
      <c r="B4" s="118"/>
      <c r="C4" s="118"/>
      <c r="D4" s="118"/>
      <c r="E4" s="118"/>
      <c r="F4" s="118"/>
      <c r="G4" s="118"/>
      <c r="H4" s="118"/>
      <c r="I4" s="118"/>
      <c r="J4" s="118"/>
      <c r="K4" s="118"/>
      <c r="L4" s="118"/>
      <c r="M4" s="118"/>
      <c r="N4" s="118"/>
      <c r="O4" s="118"/>
      <c r="P4" s="118"/>
      <c r="Q4" s="118"/>
      <c r="R4" s="118"/>
    </row>
    <row r="5" spans="1:20" s="18" customFormat="1"/>
    <row r="6" spans="1:20" s="18" customFormat="1" ht="13.8" thickBot="1"/>
    <row r="7" spans="1:20" ht="13.8" thickBot="1">
      <c r="A7" s="67" t="s">
        <v>72</v>
      </c>
      <c r="B7" s="2"/>
      <c r="C7" s="52" t="s">
        <v>75</v>
      </c>
      <c r="D7" s="49">
        <v>44197</v>
      </c>
      <c r="E7" s="50">
        <v>44228</v>
      </c>
      <c r="F7" s="50">
        <v>44256</v>
      </c>
      <c r="G7" s="49">
        <v>44287</v>
      </c>
      <c r="H7" s="50">
        <v>44317</v>
      </c>
      <c r="I7" s="50">
        <v>44348</v>
      </c>
      <c r="J7" s="49">
        <v>44378</v>
      </c>
      <c r="K7" s="50">
        <v>44409</v>
      </c>
      <c r="L7" s="50">
        <v>44440</v>
      </c>
      <c r="M7" s="49">
        <v>44470</v>
      </c>
      <c r="N7" s="50">
        <v>44501</v>
      </c>
      <c r="O7" s="51">
        <v>44531</v>
      </c>
    </row>
    <row r="8" spans="1:20">
      <c r="A8" s="403">
        <v>1</v>
      </c>
      <c r="B8" s="2"/>
      <c r="C8" s="64" t="s">
        <v>76</v>
      </c>
      <c r="D8" s="65">
        <v>3</v>
      </c>
      <c r="E8" s="65">
        <v>3</v>
      </c>
      <c r="F8" s="65">
        <v>3</v>
      </c>
      <c r="G8" s="65">
        <v>5</v>
      </c>
      <c r="H8" s="65">
        <v>3</v>
      </c>
      <c r="I8" s="65">
        <v>3</v>
      </c>
      <c r="J8" s="65">
        <v>3</v>
      </c>
      <c r="K8" s="65">
        <v>3</v>
      </c>
      <c r="L8" s="65">
        <v>3</v>
      </c>
      <c r="M8" s="65">
        <v>3</v>
      </c>
      <c r="N8" s="65">
        <v>2</v>
      </c>
      <c r="O8" s="66">
        <v>3</v>
      </c>
    </row>
    <row r="9" spans="1:20">
      <c r="A9" s="404">
        <v>1</v>
      </c>
      <c r="B9" s="2"/>
      <c r="C9" s="57" t="s">
        <v>77</v>
      </c>
      <c r="D9" s="56">
        <v>4</v>
      </c>
      <c r="E9" s="56">
        <v>4</v>
      </c>
      <c r="F9" s="56">
        <v>4</v>
      </c>
      <c r="G9" s="56">
        <v>4</v>
      </c>
      <c r="H9" s="56">
        <v>4</v>
      </c>
      <c r="I9" s="56">
        <v>4</v>
      </c>
      <c r="J9" s="56">
        <v>2</v>
      </c>
      <c r="K9" s="56">
        <v>4</v>
      </c>
      <c r="L9" s="56">
        <v>4</v>
      </c>
      <c r="M9" s="56">
        <v>4</v>
      </c>
      <c r="N9" s="56">
        <v>4</v>
      </c>
      <c r="O9" s="58">
        <v>4</v>
      </c>
    </row>
    <row r="10" spans="1:20">
      <c r="A10" s="404">
        <v>1</v>
      </c>
      <c r="B10" s="2"/>
      <c r="C10" s="57" t="s">
        <v>78</v>
      </c>
      <c r="D10" s="56">
        <v>3</v>
      </c>
      <c r="E10" s="56">
        <v>2</v>
      </c>
      <c r="F10" s="56">
        <v>3</v>
      </c>
      <c r="G10" s="56">
        <v>3</v>
      </c>
      <c r="H10" s="56">
        <v>4</v>
      </c>
      <c r="I10" s="56">
        <v>3</v>
      </c>
      <c r="J10" s="56">
        <v>3</v>
      </c>
      <c r="K10" s="56">
        <v>3</v>
      </c>
      <c r="L10" s="56">
        <v>5</v>
      </c>
      <c r="M10" s="56">
        <v>3</v>
      </c>
      <c r="N10" s="56">
        <v>3</v>
      </c>
      <c r="O10" s="58">
        <v>3</v>
      </c>
    </row>
    <row r="11" spans="1:20">
      <c r="A11" s="404">
        <v>1</v>
      </c>
      <c r="B11" s="2"/>
      <c r="C11" s="57" t="s">
        <v>79</v>
      </c>
      <c r="D11" s="56">
        <v>6</v>
      </c>
      <c r="E11" s="56">
        <v>6</v>
      </c>
      <c r="F11" s="56">
        <v>6</v>
      </c>
      <c r="G11" s="56">
        <v>6</v>
      </c>
      <c r="H11" s="56">
        <v>6</v>
      </c>
      <c r="I11" s="56">
        <v>6</v>
      </c>
      <c r="J11" s="56">
        <v>6</v>
      </c>
      <c r="K11" s="56">
        <v>6</v>
      </c>
      <c r="L11" s="56">
        <v>6</v>
      </c>
      <c r="M11" s="56">
        <v>6</v>
      </c>
      <c r="N11" s="56">
        <v>6</v>
      </c>
      <c r="O11" s="58">
        <v>6</v>
      </c>
    </row>
    <row r="12" spans="1:20">
      <c r="A12" s="404">
        <v>1</v>
      </c>
      <c r="B12" s="2"/>
      <c r="C12" s="57" t="s">
        <v>80</v>
      </c>
      <c r="D12" s="56">
        <v>7</v>
      </c>
      <c r="E12" s="56">
        <v>7</v>
      </c>
      <c r="F12" s="56">
        <v>7</v>
      </c>
      <c r="G12" s="56">
        <v>7</v>
      </c>
      <c r="H12" s="56">
        <v>7</v>
      </c>
      <c r="I12" s="56">
        <v>7</v>
      </c>
      <c r="J12" s="56">
        <v>7</v>
      </c>
      <c r="K12" s="56">
        <v>7</v>
      </c>
      <c r="L12" s="56">
        <v>7</v>
      </c>
      <c r="M12" s="56">
        <v>7</v>
      </c>
      <c r="N12" s="56">
        <v>7</v>
      </c>
      <c r="O12" s="58">
        <v>7</v>
      </c>
    </row>
    <row r="13" spans="1:20">
      <c r="A13" s="404">
        <v>1</v>
      </c>
      <c r="B13" s="2"/>
      <c r="C13" s="57" t="s">
        <v>81</v>
      </c>
      <c r="D13" s="56">
        <v>20</v>
      </c>
      <c r="E13" s="56">
        <v>20</v>
      </c>
      <c r="F13" s="56">
        <v>15</v>
      </c>
      <c r="G13" s="56">
        <v>20</v>
      </c>
      <c r="H13" s="56">
        <v>10</v>
      </c>
      <c r="I13" s="56">
        <v>10</v>
      </c>
      <c r="J13" s="56">
        <v>10</v>
      </c>
      <c r="K13" s="56">
        <v>20</v>
      </c>
      <c r="L13" s="56">
        <v>20</v>
      </c>
      <c r="M13" s="56">
        <v>20</v>
      </c>
      <c r="N13" s="56">
        <v>20</v>
      </c>
      <c r="O13" s="58">
        <v>20</v>
      </c>
    </row>
    <row r="14" spans="1:20" ht="13.8" thickBot="1">
      <c r="A14" s="405">
        <v>1</v>
      </c>
      <c r="B14" s="2"/>
      <c r="C14" s="59" t="s">
        <v>82</v>
      </c>
      <c r="D14" s="60">
        <v>3</v>
      </c>
      <c r="E14" s="60">
        <v>3</v>
      </c>
      <c r="F14" s="60">
        <v>3</v>
      </c>
      <c r="G14" s="60">
        <v>3</v>
      </c>
      <c r="H14" s="60">
        <v>3</v>
      </c>
      <c r="I14" s="60">
        <v>3</v>
      </c>
      <c r="J14" s="60">
        <v>3</v>
      </c>
      <c r="K14" s="60">
        <v>3</v>
      </c>
      <c r="L14" s="60">
        <v>3</v>
      </c>
      <c r="M14" s="60">
        <v>3</v>
      </c>
      <c r="N14" s="60">
        <v>3</v>
      </c>
      <c r="O14" s="61">
        <v>3</v>
      </c>
    </row>
    <row r="15" spans="1:20" ht="13.8" thickBot="1">
      <c r="C15" s="55" t="s">
        <v>83</v>
      </c>
      <c r="D15" s="62">
        <f>SUM(D8:D14)</f>
        <v>46</v>
      </c>
      <c r="E15" s="62">
        <f t="shared" ref="E15:I15" si="0">SUM(E8:E14)</f>
        <v>45</v>
      </c>
      <c r="F15" s="62">
        <f t="shared" si="0"/>
        <v>41</v>
      </c>
      <c r="G15" s="62">
        <f t="shared" si="0"/>
        <v>48</v>
      </c>
      <c r="H15" s="62">
        <f t="shared" si="0"/>
        <v>37</v>
      </c>
      <c r="I15" s="62">
        <f t="shared" si="0"/>
        <v>36</v>
      </c>
      <c r="J15" s="62">
        <f>SUM(J8:J14)</f>
        <v>34</v>
      </c>
      <c r="K15" s="62">
        <f t="shared" ref="K15" si="1">SUM(K8:K14)</f>
        <v>46</v>
      </c>
      <c r="L15" s="62">
        <f t="shared" ref="L15" si="2">SUM(L8:L14)</f>
        <v>48</v>
      </c>
      <c r="M15" s="62">
        <f t="shared" ref="M15" si="3">SUM(M8:M14)</f>
        <v>46</v>
      </c>
      <c r="N15" s="62">
        <f>SUM(N8:N14)</f>
        <v>45</v>
      </c>
      <c r="O15" s="63">
        <f t="shared" ref="O15" si="4">SUM(O8:O14)</f>
        <v>46</v>
      </c>
    </row>
    <row r="16" spans="1:20" s="18" customFormat="1"/>
    <row r="17" spans="1:15" s="18" customFormat="1" ht="13.8" thickBot="1"/>
    <row r="18" spans="1:15" s="18" customFormat="1" ht="13.8" thickBot="1">
      <c r="E18" s="17"/>
    </row>
    <row r="19" spans="1:15" ht="13.8" thickBot="1">
      <c r="A19" s="67" t="s">
        <v>72</v>
      </c>
      <c r="C19" s="52" t="s">
        <v>73</v>
      </c>
      <c r="D19" s="49">
        <v>44197</v>
      </c>
      <c r="E19" s="50">
        <v>44228</v>
      </c>
      <c r="F19" s="50">
        <v>44256</v>
      </c>
      <c r="G19" s="49">
        <v>44287</v>
      </c>
      <c r="H19" s="50">
        <v>44317</v>
      </c>
      <c r="I19" s="50">
        <v>44348</v>
      </c>
      <c r="J19" s="49">
        <v>44378</v>
      </c>
      <c r="K19" s="50">
        <v>44409</v>
      </c>
      <c r="L19" s="50">
        <v>44440</v>
      </c>
      <c r="M19" s="49">
        <v>44470</v>
      </c>
      <c r="N19" s="50">
        <v>44501</v>
      </c>
      <c r="O19" s="51">
        <v>44531</v>
      </c>
    </row>
    <row r="20" spans="1:15" ht="12" customHeight="1">
      <c r="A20" s="402">
        <v>1</v>
      </c>
      <c r="C20" s="47" t="s">
        <v>39</v>
      </c>
      <c r="D20" s="47">
        <v>50</v>
      </c>
      <c r="E20" s="47">
        <v>50</v>
      </c>
      <c r="F20" s="47">
        <v>50</v>
      </c>
      <c r="G20" s="47">
        <v>50</v>
      </c>
      <c r="H20" s="47">
        <v>50</v>
      </c>
      <c r="I20" s="47">
        <v>50</v>
      </c>
      <c r="J20" s="47">
        <v>50</v>
      </c>
      <c r="K20" s="47">
        <v>50</v>
      </c>
      <c r="L20" s="47">
        <v>50</v>
      </c>
      <c r="M20" s="47">
        <v>50</v>
      </c>
      <c r="N20" s="47">
        <v>50</v>
      </c>
      <c r="O20" s="47">
        <v>50</v>
      </c>
    </row>
    <row r="21" spans="1:15" ht="12" customHeight="1">
      <c r="A21" s="400">
        <v>1</v>
      </c>
      <c r="C21" s="47" t="s">
        <v>40</v>
      </c>
      <c r="D21" s="47">
        <v>15</v>
      </c>
      <c r="E21" s="47">
        <v>15</v>
      </c>
      <c r="F21" s="47">
        <v>15</v>
      </c>
      <c r="G21" s="47">
        <v>15</v>
      </c>
      <c r="H21" s="47">
        <v>15</v>
      </c>
      <c r="I21" s="47">
        <v>15</v>
      </c>
      <c r="J21" s="47">
        <v>15</v>
      </c>
      <c r="K21" s="47">
        <v>15</v>
      </c>
      <c r="L21" s="47">
        <v>15</v>
      </c>
      <c r="M21" s="47">
        <v>15</v>
      </c>
      <c r="N21" s="47">
        <v>15</v>
      </c>
      <c r="O21" s="47">
        <v>15</v>
      </c>
    </row>
    <row r="22" spans="1:15" ht="12" customHeight="1">
      <c r="A22" s="400">
        <v>1</v>
      </c>
      <c r="C22" s="47" t="s">
        <v>41</v>
      </c>
      <c r="D22" s="47">
        <v>20</v>
      </c>
      <c r="E22" s="47">
        <v>20</v>
      </c>
      <c r="F22" s="47">
        <v>20</v>
      </c>
      <c r="G22" s="47">
        <v>20</v>
      </c>
      <c r="H22" s="47">
        <v>20</v>
      </c>
      <c r="I22" s="47">
        <v>20</v>
      </c>
      <c r="J22" s="47">
        <v>20</v>
      </c>
      <c r="K22" s="47">
        <v>20</v>
      </c>
      <c r="L22" s="47">
        <v>20</v>
      </c>
      <c r="M22" s="47">
        <v>20</v>
      </c>
      <c r="N22" s="47">
        <v>20</v>
      </c>
      <c r="O22" s="47">
        <v>20</v>
      </c>
    </row>
    <row r="23" spans="1:15" ht="12" customHeight="1">
      <c r="A23" s="400">
        <v>1</v>
      </c>
      <c r="C23" s="47" t="s">
        <v>42</v>
      </c>
      <c r="D23" s="47">
        <v>4</v>
      </c>
      <c r="E23" s="47">
        <v>10</v>
      </c>
      <c r="F23" s="47">
        <v>16</v>
      </c>
      <c r="G23" s="47">
        <v>22</v>
      </c>
      <c r="H23" s="47">
        <v>20</v>
      </c>
      <c r="I23" s="47">
        <v>34</v>
      </c>
      <c r="J23" s="47">
        <v>40</v>
      </c>
      <c r="K23" s="47">
        <v>46</v>
      </c>
      <c r="L23" s="47">
        <v>20</v>
      </c>
      <c r="M23" s="47">
        <v>20</v>
      </c>
      <c r="N23" s="47">
        <v>20</v>
      </c>
      <c r="O23" s="47">
        <v>20</v>
      </c>
    </row>
    <row r="24" spans="1:15" ht="12" customHeight="1">
      <c r="A24" s="400">
        <v>1</v>
      </c>
      <c r="C24" s="47" t="s">
        <v>43</v>
      </c>
      <c r="D24" s="47">
        <v>5</v>
      </c>
      <c r="E24" s="47">
        <v>5</v>
      </c>
      <c r="F24" s="47">
        <v>5</v>
      </c>
      <c r="G24" s="47">
        <v>5</v>
      </c>
      <c r="H24" s="47">
        <v>20</v>
      </c>
      <c r="I24" s="47">
        <v>5</v>
      </c>
      <c r="J24" s="47">
        <v>60</v>
      </c>
      <c r="K24" s="47">
        <v>58</v>
      </c>
      <c r="L24" s="47">
        <v>20</v>
      </c>
      <c r="M24" s="47">
        <v>20</v>
      </c>
      <c r="N24" s="47">
        <v>20</v>
      </c>
      <c r="O24" s="47">
        <v>20</v>
      </c>
    </row>
    <row r="25" spans="1:15" ht="12" customHeight="1">
      <c r="A25" s="400">
        <v>1</v>
      </c>
      <c r="C25" s="47" t="s">
        <v>44</v>
      </c>
      <c r="D25" s="47">
        <v>6</v>
      </c>
      <c r="E25" s="47">
        <v>6</v>
      </c>
      <c r="F25" s="47">
        <v>6</v>
      </c>
      <c r="G25" s="47">
        <v>6</v>
      </c>
      <c r="H25" s="47">
        <v>20</v>
      </c>
      <c r="I25" s="47">
        <v>6</v>
      </c>
      <c r="J25" s="47">
        <v>80</v>
      </c>
      <c r="K25" s="47">
        <v>154</v>
      </c>
      <c r="L25" s="47">
        <v>228</v>
      </c>
      <c r="M25" s="47">
        <v>228</v>
      </c>
      <c r="N25" s="47">
        <v>228</v>
      </c>
      <c r="O25" s="47">
        <v>228</v>
      </c>
    </row>
    <row r="26" spans="1:15" ht="13.05" customHeight="1">
      <c r="A26" s="400">
        <v>1</v>
      </c>
      <c r="C26" s="47" t="s">
        <v>45</v>
      </c>
      <c r="D26" s="47">
        <v>7</v>
      </c>
      <c r="E26" s="47">
        <v>7</v>
      </c>
      <c r="F26" s="47">
        <v>7</v>
      </c>
      <c r="G26" s="47">
        <v>7</v>
      </c>
      <c r="H26" s="47">
        <v>20</v>
      </c>
      <c r="I26" s="47">
        <v>33</v>
      </c>
      <c r="J26" s="47">
        <v>33</v>
      </c>
      <c r="K26" s="47">
        <v>33</v>
      </c>
      <c r="L26" s="47">
        <v>33</v>
      </c>
      <c r="M26" s="47">
        <v>33</v>
      </c>
      <c r="N26" s="47">
        <v>33</v>
      </c>
      <c r="O26" s="47">
        <v>33</v>
      </c>
    </row>
    <row r="27" spans="1:15" ht="12" customHeight="1">
      <c r="A27" s="400"/>
      <c r="C27" s="47" t="s">
        <v>67</v>
      </c>
      <c r="D27" s="47">
        <v>8</v>
      </c>
      <c r="E27" s="47">
        <v>8</v>
      </c>
      <c r="F27" s="47">
        <v>8</v>
      </c>
      <c r="G27" s="47">
        <v>8</v>
      </c>
      <c r="H27" s="47">
        <v>20</v>
      </c>
      <c r="I27" s="47">
        <v>32</v>
      </c>
      <c r="J27" s="47">
        <v>32</v>
      </c>
      <c r="K27" s="47">
        <v>32</v>
      </c>
      <c r="L27" s="47">
        <v>32</v>
      </c>
      <c r="M27" s="47">
        <v>32</v>
      </c>
      <c r="N27" s="47">
        <v>32</v>
      </c>
      <c r="O27" s="47">
        <v>32</v>
      </c>
    </row>
    <row r="28" spans="1:15" ht="12" customHeight="1">
      <c r="A28" s="400"/>
      <c r="C28" s="47" t="s">
        <v>47</v>
      </c>
      <c r="D28" s="47">
        <v>9</v>
      </c>
      <c r="E28" s="47">
        <v>9</v>
      </c>
      <c r="F28" s="47">
        <v>9</v>
      </c>
      <c r="G28" s="47">
        <v>9</v>
      </c>
      <c r="H28" s="47">
        <v>20</v>
      </c>
      <c r="I28" s="47">
        <v>31</v>
      </c>
      <c r="J28" s="47">
        <v>31</v>
      </c>
      <c r="K28" s="47">
        <v>31</v>
      </c>
      <c r="L28" s="47">
        <v>31</v>
      </c>
      <c r="M28" s="47">
        <v>31</v>
      </c>
      <c r="N28" s="47">
        <v>31</v>
      </c>
      <c r="O28" s="47">
        <v>31</v>
      </c>
    </row>
    <row r="29" spans="1:15" ht="12" customHeight="1">
      <c r="A29" s="400"/>
      <c r="C29" s="47" t="s">
        <v>48</v>
      </c>
      <c r="D29" s="47">
        <v>10</v>
      </c>
      <c r="E29" s="47">
        <v>10</v>
      </c>
      <c r="F29" s="47">
        <v>10</v>
      </c>
      <c r="G29" s="47">
        <v>10</v>
      </c>
      <c r="H29" s="47">
        <v>20</v>
      </c>
      <c r="I29" s="47">
        <v>30</v>
      </c>
      <c r="J29" s="47">
        <v>30</v>
      </c>
      <c r="K29" s="47">
        <v>30</v>
      </c>
      <c r="L29" s="47">
        <v>30</v>
      </c>
      <c r="M29" s="47">
        <v>30</v>
      </c>
      <c r="N29" s="47">
        <v>30</v>
      </c>
      <c r="O29" s="47">
        <v>30</v>
      </c>
    </row>
    <row r="30" spans="1:15" ht="12" customHeight="1">
      <c r="A30" s="400"/>
      <c r="C30" s="47" t="s">
        <v>49</v>
      </c>
      <c r="D30" s="47">
        <v>11</v>
      </c>
      <c r="E30" s="47">
        <v>11</v>
      </c>
      <c r="F30" s="47">
        <v>11</v>
      </c>
      <c r="G30" s="47">
        <v>11</v>
      </c>
      <c r="H30" s="47">
        <v>20</v>
      </c>
      <c r="I30" s="47">
        <v>29</v>
      </c>
      <c r="J30" s="47">
        <v>29</v>
      </c>
      <c r="K30" s="47">
        <v>29</v>
      </c>
      <c r="L30" s="47">
        <v>29</v>
      </c>
      <c r="M30" s="47">
        <v>29</v>
      </c>
      <c r="N30" s="47">
        <v>29</v>
      </c>
      <c r="O30" s="47">
        <v>29</v>
      </c>
    </row>
    <row r="31" spans="1:15" ht="12" customHeight="1">
      <c r="A31" s="400"/>
      <c r="C31" s="47" t="s">
        <v>50</v>
      </c>
      <c r="D31" s="47">
        <v>12</v>
      </c>
      <c r="E31" s="47">
        <v>12</v>
      </c>
      <c r="F31" s="47">
        <v>12</v>
      </c>
      <c r="G31" s="47">
        <v>12</v>
      </c>
      <c r="H31" s="47">
        <v>12</v>
      </c>
      <c r="I31" s="47">
        <v>12</v>
      </c>
      <c r="J31" s="47">
        <v>12</v>
      </c>
      <c r="K31" s="47">
        <v>12</v>
      </c>
      <c r="L31" s="47">
        <v>12</v>
      </c>
      <c r="M31" s="47">
        <v>28</v>
      </c>
      <c r="N31" s="47">
        <v>44</v>
      </c>
      <c r="O31" s="47">
        <v>60</v>
      </c>
    </row>
    <row r="32" spans="1:15" ht="12" customHeight="1">
      <c r="A32" s="400"/>
      <c r="C32" s="47" t="s">
        <v>51</v>
      </c>
      <c r="D32" s="47">
        <v>13</v>
      </c>
      <c r="E32" s="47">
        <v>13</v>
      </c>
      <c r="F32" s="47">
        <v>13</v>
      </c>
      <c r="G32" s="47">
        <v>13</v>
      </c>
      <c r="H32" s="47">
        <v>13</v>
      </c>
      <c r="I32" s="47">
        <v>13</v>
      </c>
      <c r="J32" s="47">
        <v>13</v>
      </c>
      <c r="K32" s="47">
        <v>13</v>
      </c>
      <c r="L32" s="47">
        <v>13</v>
      </c>
      <c r="M32" s="47">
        <v>27</v>
      </c>
      <c r="N32" s="47">
        <v>41</v>
      </c>
      <c r="O32" s="47">
        <v>55</v>
      </c>
    </row>
    <row r="33" spans="1:15" ht="12" customHeight="1">
      <c r="A33" s="400"/>
      <c r="C33" s="47" t="s">
        <v>52</v>
      </c>
      <c r="D33" s="47">
        <v>14</v>
      </c>
      <c r="E33" s="47">
        <v>14</v>
      </c>
      <c r="F33" s="47">
        <v>14</v>
      </c>
      <c r="G33" s="47">
        <v>14</v>
      </c>
      <c r="H33" s="47">
        <v>14</v>
      </c>
      <c r="I33" s="47">
        <v>14</v>
      </c>
      <c r="J33" s="47">
        <v>14</v>
      </c>
      <c r="K33" s="47">
        <v>14</v>
      </c>
      <c r="L33" s="47">
        <v>14</v>
      </c>
      <c r="M33" s="47">
        <v>26</v>
      </c>
      <c r="N33" s="47">
        <v>38</v>
      </c>
      <c r="O33" s="47">
        <v>50</v>
      </c>
    </row>
    <row r="34" spans="1:15" ht="12" customHeight="1">
      <c r="A34" s="400"/>
      <c r="C34" s="47" t="s">
        <v>53</v>
      </c>
      <c r="D34" s="47">
        <v>15</v>
      </c>
      <c r="E34" s="47">
        <v>15</v>
      </c>
      <c r="F34" s="47">
        <v>15</v>
      </c>
      <c r="G34" s="47">
        <v>15</v>
      </c>
      <c r="H34" s="47">
        <v>15</v>
      </c>
      <c r="I34" s="47">
        <v>15</v>
      </c>
      <c r="J34" s="47">
        <v>15</v>
      </c>
      <c r="K34" s="47">
        <v>15</v>
      </c>
      <c r="L34" s="47">
        <v>15</v>
      </c>
      <c r="M34" s="47">
        <v>25</v>
      </c>
      <c r="N34" s="47">
        <v>35</v>
      </c>
      <c r="O34" s="47">
        <v>45</v>
      </c>
    </row>
    <row r="35" spans="1:15" ht="12" customHeight="1">
      <c r="A35" s="400"/>
      <c r="C35" s="47" t="s">
        <v>68</v>
      </c>
      <c r="D35" s="47">
        <v>16</v>
      </c>
      <c r="E35" s="47">
        <v>16</v>
      </c>
      <c r="F35" s="47">
        <v>16</v>
      </c>
      <c r="G35" s="47">
        <v>16</v>
      </c>
      <c r="H35" s="47">
        <v>16</v>
      </c>
      <c r="I35" s="47">
        <v>16</v>
      </c>
      <c r="J35" s="47">
        <v>16</v>
      </c>
      <c r="K35" s="47">
        <v>16</v>
      </c>
      <c r="L35" s="47">
        <v>16</v>
      </c>
      <c r="M35" s="47">
        <v>24</v>
      </c>
      <c r="N35" s="47">
        <v>32</v>
      </c>
      <c r="O35" s="47">
        <v>40</v>
      </c>
    </row>
    <row r="36" spans="1:15" ht="12" customHeight="1">
      <c r="A36" s="400"/>
      <c r="C36" s="47" t="s">
        <v>69</v>
      </c>
      <c r="D36" s="47">
        <v>17</v>
      </c>
      <c r="E36" s="47">
        <v>17</v>
      </c>
      <c r="F36" s="47">
        <v>17</v>
      </c>
      <c r="G36" s="47">
        <v>17</v>
      </c>
      <c r="H36" s="47">
        <v>17</v>
      </c>
      <c r="I36" s="47">
        <v>17</v>
      </c>
      <c r="J36" s="47">
        <v>17</v>
      </c>
      <c r="K36" s="47">
        <v>17</v>
      </c>
      <c r="L36" s="47">
        <v>17</v>
      </c>
      <c r="M36" s="47">
        <v>23</v>
      </c>
      <c r="N36" s="47">
        <v>23</v>
      </c>
      <c r="O36" s="47">
        <v>23</v>
      </c>
    </row>
    <row r="37" spans="1:15" ht="12" customHeight="1">
      <c r="A37" s="400"/>
      <c r="C37" s="47" t="s">
        <v>70</v>
      </c>
      <c r="D37" s="47">
        <v>18</v>
      </c>
      <c r="E37" s="47">
        <v>18</v>
      </c>
      <c r="F37" s="47">
        <v>18</v>
      </c>
      <c r="G37" s="47">
        <v>18</v>
      </c>
      <c r="H37" s="47">
        <v>18</v>
      </c>
      <c r="I37" s="47">
        <v>18</v>
      </c>
      <c r="J37" s="47">
        <v>18</v>
      </c>
      <c r="K37" s="47">
        <v>18</v>
      </c>
      <c r="L37" s="47">
        <v>18</v>
      </c>
      <c r="M37" s="47">
        <v>22</v>
      </c>
      <c r="N37" s="47">
        <v>22</v>
      </c>
      <c r="O37" s="47">
        <v>22</v>
      </c>
    </row>
    <row r="38" spans="1:15" ht="12" customHeight="1">
      <c r="A38" s="400"/>
      <c r="C38" s="47" t="s">
        <v>71</v>
      </c>
      <c r="D38" s="47">
        <v>19</v>
      </c>
      <c r="E38" s="47">
        <v>19</v>
      </c>
      <c r="F38" s="47">
        <v>19</v>
      </c>
      <c r="G38" s="47">
        <v>19</v>
      </c>
      <c r="H38" s="47">
        <v>19</v>
      </c>
      <c r="I38" s="47">
        <v>19</v>
      </c>
      <c r="J38" s="47">
        <v>19</v>
      </c>
      <c r="K38" s="47">
        <v>19</v>
      </c>
      <c r="L38" s="47">
        <v>19</v>
      </c>
      <c r="M38" s="47">
        <v>21</v>
      </c>
      <c r="N38" s="47">
        <v>21</v>
      </c>
      <c r="O38" s="47">
        <v>21</v>
      </c>
    </row>
    <row r="39" spans="1:15" ht="12" customHeight="1">
      <c r="A39" s="400"/>
      <c r="C39" s="47" t="s">
        <v>47</v>
      </c>
      <c r="D39" s="47">
        <v>20</v>
      </c>
      <c r="E39" s="47">
        <v>20</v>
      </c>
      <c r="F39" s="47">
        <v>20</v>
      </c>
      <c r="G39" s="47">
        <v>20</v>
      </c>
      <c r="H39" s="47">
        <v>20</v>
      </c>
      <c r="I39" s="47">
        <v>20</v>
      </c>
      <c r="J39" s="47">
        <v>20</v>
      </c>
      <c r="K39" s="47">
        <v>20</v>
      </c>
      <c r="L39" s="47">
        <v>20</v>
      </c>
      <c r="M39" s="47">
        <v>20</v>
      </c>
      <c r="N39" s="47">
        <v>20</v>
      </c>
      <c r="O39" s="47">
        <v>20</v>
      </c>
    </row>
    <row r="40" spans="1:15" ht="13.05" customHeight="1" thickBot="1">
      <c r="A40" s="401"/>
      <c r="C40" s="48" t="s">
        <v>47</v>
      </c>
      <c r="D40" s="48">
        <v>21</v>
      </c>
      <c r="E40" s="48">
        <v>21</v>
      </c>
      <c r="F40" s="48">
        <v>21</v>
      </c>
      <c r="G40" s="48">
        <v>21</v>
      </c>
      <c r="H40" s="48">
        <v>21</v>
      </c>
      <c r="I40" s="48">
        <v>21</v>
      </c>
      <c r="J40" s="48">
        <v>21</v>
      </c>
      <c r="K40" s="48">
        <v>21</v>
      </c>
      <c r="L40" s="48">
        <v>21</v>
      </c>
      <c r="M40" s="48">
        <v>19</v>
      </c>
      <c r="N40" s="48">
        <v>19</v>
      </c>
      <c r="O40" s="48">
        <v>19</v>
      </c>
    </row>
    <row r="41" spans="1:15" ht="13.8" thickBot="1">
      <c r="C41" s="52" t="s">
        <v>74</v>
      </c>
      <c r="D41" s="53">
        <f>SUM(D20:D40)</f>
        <v>310</v>
      </c>
      <c r="E41" s="53">
        <f t="shared" ref="E41:N41" si="5">SUM(E20:E40)</f>
        <v>316</v>
      </c>
      <c r="F41" s="53">
        <f t="shared" si="5"/>
        <v>322</v>
      </c>
      <c r="G41" s="53">
        <f t="shared" si="5"/>
        <v>328</v>
      </c>
      <c r="H41" s="53">
        <f t="shared" si="5"/>
        <v>410</v>
      </c>
      <c r="I41" s="53">
        <f t="shared" si="5"/>
        <v>450</v>
      </c>
      <c r="J41" s="53">
        <f t="shared" si="5"/>
        <v>585</v>
      </c>
      <c r="K41" s="53">
        <f t="shared" si="5"/>
        <v>663</v>
      </c>
      <c r="L41" s="53">
        <f t="shared" si="5"/>
        <v>673</v>
      </c>
      <c r="M41" s="53">
        <f t="shared" si="5"/>
        <v>743</v>
      </c>
      <c r="N41" s="53">
        <f t="shared" si="5"/>
        <v>803</v>
      </c>
      <c r="O41" s="54">
        <f>SUM(O20:O40)</f>
        <v>863</v>
      </c>
    </row>
    <row r="42" spans="1:15" s="18" customFormat="1"/>
    <row r="43" spans="1:15" s="18" customFormat="1"/>
  </sheetData>
  <mergeCells count="2">
    <mergeCell ref="A8:A14"/>
    <mergeCell ref="A20:A40"/>
  </mergeCells>
  <pageMargins left="0.75" right="0.75" top="1" bottom="1" header="0.5" footer="0.5"/>
  <pageSetup paperSize="9" orientation="portrait" horizontalDpi="4294967292" verticalDpi="4294967292"/>
  <drawing r:id="rId1"/>
  <extLst>
    <ext xmlns:mx="http://schemas.microsoft.com/office/mac/excel/2008/main" uri="{64002731-A6B0-56B0-2670-7721B7C09600}">
      <mx:PLV Mode="0" OnePage="0" WScale="0"/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Feuilles de calcul</vt:lpstr>
      </vt:variant>
      <vt:variant>
        <vt:i4>17</vt:i4>
      </vt:variant>
    </vt:vector>
  </HeadingPairs>
  <TitlesOfParts>
    <vt:vector size="17" baseType="lpstr">
      <vt:lpstr>!!! A LIRE EN PREMIER !!!</vt:lpstr>
      <vt:lpstr>GUIDE UTILISATEUR </vt:lpstr>
      <vt:lpstr>EXIGENCES PREVISIONS</vt:lpstr>
      <vt:lpstr>RECOMMANDATIONS ALEAS</vt:lpstr>
      <vt:lpstr>APPROCHE</vt:lpstr>
      <vt:lpstr>PROCESSUS à suivre &gt;</vt:lpstr>
      <vt:lpstr>1 - SEGMENTER EN FAMILLES</vt:lpstr>
      <vt:lpstr>2 - CREER UNE GAMME TYPE</vt:lpstr>
      <vt:lpstr>3 -RENSEIGNER LES PREVISIONS</vt:lpstr>
      <vt:lpstr>4 - IDENTIFIER LES ECARTS</vt:lpstr>
      <vt:lpstr>5 - LANCER DES ACTIONS</vt:lpstr>
      <vt:lpstr>TABLEAU DACCCOTA à compléter </vt:lpstr>
      <vt:lpstr>GRAPHIQUE DACCCOTA automatique</vt:lpstr>
      <vt:lpstr>PLAN ACTION DACCCOTA  </vt:lpstr>
      <vt:lpstr>&lt;&lt; Exemple TABLEAU</vt:lpstr>
      <vt:lpstr>&lt;&lt; Exemple GRAPHIQUES exemples</vt:lpstr>
      <vt:lpstr>&lt;&lt; Exemple PLAN ACTION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x</dc:creator>
  <cp:keywords/>
  <dc:description/>
  <cp:lastModifiedBy>x</cp:lastModifiedBy>
  <cp:lastPrinted>2021-12-07T22:04:16Z</cp:lastPrinted>
  <dcterms:created xsi:type="dcterms:W3CDTF">2008-11-17T12:26:00Z</dcterms:created>
  <dcterms:modified xsi:type="dcterms:W3CDTF">2021-12-08T17:58:20Z</dcterms:modified>
  <cp:category/>
</cp:coreProperties>
</file>